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30" yWindow="570" windowWidth="26655" windowHeight="10350" tabRatio="929"/>
  </bookViews>
  <sheets>
    <sheet name="空调工程报价表（1期）" sheetId="4" r:id="rId1"/>
  </sheets>
  <definedNames>
    <definedName name="_xlnm.Print_Titles" localSheetId="0">'空调工程报价表（1期）'!$1:$4</definedName>
  </definedNames>
  <calcPr calcId="144525"/>
</workbook>
</file>

<file path=xl/calcChain.xml><?xml version="1.0" encoding="utf-8"?>
<calcChain xmlns="http://schemas.openxmlformats.org/spreadsheetml/2006/main">
  <c r="K88" i="4" l="1"/>
  <c r="L88" i="4" s="1"/>
  <c r="K87" i="4"/>
  <c r="L87" i="4" s="1"/>
  <c r="K86" i="4"/>
  <c r="L86" i="4" s="1"/>
  <c r="K85" i="4"/>
  <c r="L85" i="4" s="1"/>
  <c r="K84" i="4"/>
  <c r="L84" i="4" s="1"/>
  <c r="K80" i="4"/>
  <c r="L80" i="4" s="1"/>
  <c r="K55" i="4"/>
  <c r="L55" i="4" s="1"/>
  <c r="F70" i="4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18" i="4"/>
  <c r="L18" i="4" s="1"/>
  <c r="K20" i="4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7" i="4"/>
  <c r="L27" i="4" s="1"/>
  <c r="K28" i="4"/>
  <c r="L28" i="4" s="1"/>
  <c r="K29" i="4"/>
  <c r="L29" i="4" s="1"/>
  <c r="K30" i="4"/>
  <c r="L30" i="4" s="1"/>
  <c r="K31" i="4"/>
  <c r="L31" i="4" s="1"/>
  <c r="K32" i="4"/>
  <c r="L32" i="4" s="1"/>
  <c r="K33" i="4"/>
  <c r="L33" i="4" s="1"/>
  <c r="K34" i="4"/>
  <c r="L34" i="4" s="1"/>
  <c r="K35" i="4"/>
  <c r="L35" i="4" s="1"/>
  <c r="K36" i="4"/>
  <c r="L36" i="4" s="1"/>
  <c r="K37" i="4"/>
  <c r="L37" i="4" s="1"/>
  <c r="K38" i="4"/>
  <c r="L38" i="4" s="1"/>
  <c r="K39" i="4"/>
  <c r="L39" i="4" s="1"/>
  <c r="K40" i="4"/>
  <c r="L40" i="4" s="1"/>
  <c r="K42" i="4"/>
  <c r="L42" i="4" s="1"/>
  <c r="K43" i="4"/>
  <c r="L43" i="4" s="1"/>
  <c r="K44" i="4"/>
  <c r="L44" i="4" s="1"/>
  <c r="K45" i="4"/>
  <c r="L45" i="4" s="1"/>
  <c r="K46" i="4"/>
  <c r="L46" i="4" s="1"/>
  <c r="K47" i="4"/>
  <c r="L47" i="4" s="1"/>
  <c r="K48" i="4"/>
  <c r="L48" i="4" s="1"/>
  <c r="K49" i="4"/>
  <c r="L49" i="4" s="1"/>
  <c r="K50" i="4"/>
  <c r="L50" i="4" s="1"/>
  <c r="K54" i="4"/>
  <c r="L54" i="4" s="1"/>
  <c r="K56" i="4"/>
  <c r="L56" i="4" s="1"/>
  <c r="K57" i="4"/>
  <c r="L57" i="4" s="1"/>
  <c r="K58" i="4"/>
  <c r="L58" i="4" s="1"/>
  <c r="K59" i="4"/>
  <c r="L59" i="4" s="1"/>
  <c r="K60" i="4"/>
  <c r="L60" i="4" s="1"/>
  <c r="K61" i="4"/>
  <c r="L61" i="4" s="1"/>
  <c r="K62" i="4"/>
  <c r="L62" i="4" s="1"/>
  <c r="K64" i="4"/>
  <c r="L64" i="4" s="1"/>
  <c r="K65" i="4"/>
  <c r="L65" i="4" s="1"/>
  <c r="K66" i="4"/>
  <c r="L66" i="4" s="1"/>
  <c r="K67" i="4"/>
  <c r="L67" i="4" s="1"/>
  <c r="K68" i="4"/>
  <c r="L68" i="4" s="1"/>
  <c r="K69" i="4"/>
  <c r="L69" i="4" s="1"/>
  <c r="K70" i="4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78" i="4"/>
  <c r="L78" i="4" s="1"/>
  <c r="K79" i="4"/>
  <c r="L79" i="4" s="1"/>
  <c r="K89" i="4"/>
  <c r="L89" i="4" s="1"/>
  <c r="K6" i="4"/>
  <c r="L6" i="4" s="1"/>
  <c r="L70" i="4" l="1"/>
  <c r="L90" i="4"/>
  <c r="L91" i="4" s="1"/>
  <c r="L92" i="4" s="1"/>
</calcChain>
</file>

<file path=xl/sharedStrings.xml><?xml version="1.0" encoding="utf-8"?>
<sst xmlns="http://schemas.openxmlformats.org/spreadsheetml/2006/main" count="241" uniqueCount="143">
  <si>
    <t>序号</t>
  </si>
  <si>
    <t>项目名称</t>
  </si>
  <si>
    <t>变频多联室外机KS-01</t>
  </si>
  <si>
    <t>变频多联室外机KX-01</t>
  </si>
  <si>
    <t>变频多联薄型风管天井式D-5.0</t>
  </si>
  <si>
    <t>变频多联薄型风管天井式D-8.0</t>
  </si>
  <si>
    <t>新风处理机组XF-01</t>
  </si>
  <si>
    <t>1.名称:变频多联室外机
2.图中编号:KS-01
3.设备参数特征:
室外机制冷量(kw)61.5制冷功率(kw)
18.8尺寸(宽x深x高)1585X1635X765/380V50Hz</t>
  </si>
  <si>
    <t>1.名称:变频多联室外机
2.图中编号:KX-01
3.设备参数特征:
室外机制冷量(kw)25.2制冷功率(kw)5.88尺寸(宽x深x高)960x1615x765/380V50Hz</t>
  </si>
  <si>
    <t>1.名称:变频多联薄型风管天井式
2.图中编号:D-5.0
3.设备参数特征:
制冷量/制热量:5.0KW/5.6KW;功率:80W</t>
  </si>
  <si>
    <t>1.名称:变频多联薄型风管天井式
2.图中编号:D-8.0
3.设备参数特征:
制冷量/制热量:8.0KW/9KW;功率:231W</t>
  </si>
  <si>
    <t>1.名称:新风处理机组
2.图中编号:XF-01
3.设备参数特征:
新风量：2500m3/h功率：0.88KW静压：220Pa尺寸：1830×740×470mm</t>
  </si>
  <si>
    <t>计量单位</t>
  </si>
  <si>
    <t>台</t>
  </si>
  <si>
    <t>其中</t>
  </si>
  <si>
    <t>离心式通风机PF-01</t>
  </si>
  <si>
    <t>离心式通风机PF-02</t>
  </si>
  <si>
    <t>控制器</t>
  </si>
  <si>
    <t>空调铜管</t>
  </si>
  <si>
    <t>冷媒填充</t>
  </si>
  <si>
    <t>专用分歧管</t>
  </si>
  <si>
    <t>1.名称:离心式通风机
2.图中编号:PF-02
3.设备参数特征:
排风量:1860m3/h功率:0.55KW静压:155Pa尺寸:750x650x520mm</t>
  </si>
  <si>
    <t>1.铜管及保温φ6.35*0.7（保温15mm)</t>
  </si>
  <si>
    <t>1.铜管及保温φ9.52*0.7（保温15mm)</t>
  </si>
  <si>
    <t>1.铜管及保温φ12.7*0.75（保温15mm)</t>
  </si>
  <si>
    <t>1.铜管及保温φ15.9*0.8（保温15mm)</t>
  </si>
  <si>
    <t>1.铜管及保温φ19.05*0.8（保温20mm)</t>
  </si>
  <si>
    <t>1.铜管及保温φ22.2*1.0（保温20mm)</t>
  </si>
  <si>
    <t>1.铜管及保温φ28.6*1.0（保温20mm)</t>
  </si>
  <si>
    <t>1.冷媒填充R410a</t>
  </si>
  <si>
    <t>1.名称:冷媒分配器01C</t>
  </si>
  <si>
    <t>个</t>
  </si>
  <si>
    <t>m</t>
  </si>
  <si>
    <t>KG</t>
  </si>
  <si>
    <t>套</t>
  </si>
  <si>
    <t>配管</t>
  </si>
  <si>
    <t>线控器配线</t>
  </si>
  <si>
    <t>室内至室外机配线</t>
  </si>
  <si>
    <t>配线</t>
  </si>
  <si>
    <t>设备支架</t>
  </si>
  <si>
    <t>空调系统调试</t>
  </si>
  <si>
    <t>镀锌钢板通风管道</t>
  </si>
  <si>
    <t>1.名称:PVC线管
2.规格:φ20</t>
  </si>
  <si>
    <t>1、铜芯电线敷设RVVPS-2*1.0</t>
  </si>
  <si>
    <t>1.名称:室内机控制配线
2.规格:RVV3*2.5</t>
  </si>
  <si>
    <t>m2</t>
  </si>
  <si>
    <t>柔性软风管</t>
  </si>
  <si>
    <t>风口</t>
  </si>
  <si>
    <t>1.名称:帆布接头
2.软管接口制作安装</t>
  </si>
  <si>
    <t>通风管道绝热</t>
  </si>
  <si>
    <t>1.名称:防雨百叶
2.规格:700*400</t>
  </si>
  <si>
    <t>1.名称:防雨百叶
2.规格:800*500</t>
  </si>
  <si>
    <t>1.名称:防雨百叶
2.规格:800*600</t>
  </si>
  <si>
    <t>1.绝热材料品种:B1级橡塑保温厚度为19mm</t>
  </si>
  <si>
    <t>工程名称：新基城市更新项目展示中心空调工程</t>
    <phoneticPr fontId="3" type="noConversion"/>
  </si>
  <si>
    <t>空调工程量清单报价表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</si>
  <si>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</si>
  <si>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</si>
  <si>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</si>
  <si>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综合单价6=2+3+4+5</t>
  </si>
  <si>
    <t>合价(元）7=1*6</t>
  </si>
  <si>
    <t>备注</t>
    <phoneticPr fontId="1" type="noConversion"/>
  </si>
  <si>
    <t>品牌</t>
    <phoneticPr fontId="1" type="noConversion"/>
  </si>
  <si>
    <t>主材价2</t>
  </si>
  <si>
    <t>其他3</t>
  </si>
  <si>
    <t>人工费4</t>
  </si>
  <si>
    <t>安装费（含辅材、主材损耗、利润、管理费等）5</t>
  </si>
  <si>
    <t>工程量1</t>
    <phoneticPr fontId="3" type="noConversion"/>
  </si>
  <si>
    <t>设备</t>
    <phoneticPr fontId="3" type="noConversion"/>
  </si>
  <si>
    <t>项目特征描述(不足之处由投标单位完善）</t>
    <phoneticPr fontId="3" type="noConversion"/>
  </si>
  <si>
    <t>1.名称:1匹多联壁挂式室内机
2.图中编号:1P
3.设备参数特征:
Q=2.6KW,N=0.65KW（1级能效）</t>
    <phoneticPr fontId="3" type="noConversion"/>
  </si>
  <si>
    <t>1.名称:1.5匹多联壁挂式室内机
2.图中编号:1.5P
3.设备参数特征:
Q=3.5KW,N=0.875KW（1级能效）</t>
    <phoneticPr fontId="3" type="noConversion"/>
  </si>
  <si>
    <t>1.名称:3匹一拖二室外机
2.图中编号:3P</t>
    <phoneticPr fontId="3" type="noConversion"/>
  </si>
  <si>
    <t>分体空调，室内机</t>
    <phoneticPr fontId="3" type="noConversion"/>
  </si>
  <si>
    <t>分体空调，室外机</t>
    <phoneticPr fontId="3" type="noConversion"/>
  </si>
  <si>
    <t>1.名称:1.5匹一拖二室外机
2.图中编号:1.5P</t>
    <phoneticPr fontId="3" type="noConversion"/>
  </si>
  <si>
    <t>1.名称:1匹一拖二室外机
2.图中编号:1P</t>
    <phoneticPr fontId="3" type="noConversion"/>
  </si>
  <si>
    <t>1.名称:离心式通风机
2.图中编号:PF-01
3.设备参数特征:
排风量:2300m3/h功率:0.55KW静压:191Pa尺寸:750X650X520mm</t>
    <phoneticPr fontId="3" type="noConversion"/>
  </si>
  <si>
    <t>电缆</t>
    <phoneticPr fontId="7" type="noConversion"/>
  </si>
  <si>
    <t>米</t>
  </si>
  <si>
    <t>WDZB-YJV-5*10</t>
    <phoneticPr fontId="7" type="noConversion"/>
  </si>
  <si>
    <t>WDZB-YJV-5*6</t>
    <phoneticPr fontId="7" type="noConversion"/>
  </si>
  <si>
    <t>电线管道</t>
  </si>
  <si>
    <t>JDG32</t>
    <phoneticPr fontId="7" type="noConversion"/>
  </si>
  <si>
    <t>JDG40</t>
    <phoneticPr fontId="7" type="noConversion"/>
  </si>
  <si>
    <t>1.名称:有线控制器
2.液晶触摸式</t>
    <phoneticPr fontId="3" type="noConversion"/>
  </si>
  <si>
    <t>风管</t>
    <phoneticPr fontId="3" type="noConversion"/>
  </si>
  <si>
    <t>铜管、电源</t>
    <phoneticPr fontId="3" type="noConversion"/>
  </si>
  <si>
    <t>塑料管</t>
    <phoneticPr fontId="7" type="noConversion"/>
  </si>
  <si>
    <t>1.名称:u-pvc冷凝管D25\DN32（保温15mm)
2.连接形式:粘接</t>
    <phoneticPr fontId="7" type="noConversion"/>
  </si>
  <si>
    <t>设备支架</t>
    <phoneticPr fontId="7" type="noConversion"/>
  </si>
  <si>
    <t>1.名称:1匹/1.5匹不锈钢室外架</t>
    <phoneticPr fontId="7" type="noConversion"/>
  </si>
  <si>
    <t>1.名称:1匹~3P不锈钢室外架</t>
    <phoneticPr fontId="7" type="noConversion"/>
  </si>
  <si>
    <t>项</t>
    <phoneticPr fontId="3" type="noConversion"/>
  </si>
  <si>
    <t>1.设备、主机、通风等系统调试</t>
    <phoneticPr fontId="3" type="noConversion"/>
  </si>
  <si>
    <t>小计</t>
    <phoneticPr fontId="7" type="noConversion"/>
  </si>
  <si>
    <t>税金</t>
  </si>
  <si>
    <t>个</t>
    <phoneticPr fontId="7" type="noConversion"/>
  </si>
  <si>
    <t>其他项目</t>
    <phoneticPr fontId="7" type="noConversion"/>
  </si>
  <si>
    <t>本次招标范围内，不足部分由投标单位补充如下</t>
    <phoneticPr fontId="3" type="noConversion"/>
  </si>
  <si>
    <t>800*500</t>
    <phoneticPr fontId="7" type="noConversion"/>
  </si>
  <si>
    <t>700*400</t>
    <phoneticPr fontId="7" type="noConversion"/>
  </si>
  <si>
    <t>500*200</t>
    <phoneticPr fontId="7" type="noConversion"/>
  </si>
  <si>
    <t>四</t>
    <phoneticPr fontId="7" type="noConversion"/>
  </si>
  <si>
    <t>五</t>
    <phoneticPr fontId="7" type="noConversion"/>
  </si>
  <si>
    <t>六</t>
    <phoneticPr fontId="7" type="noConversion"/>
  </si>
  <si>
    <t>七</t>
    <phoneticPr fontId="7" type="noConversion"/>
  </si>
  <si>
    <t>（一）+（二）+（三）+（四）</t>
    <phoneticPr fontId="7" type="noConversion"/>
  </si>
  <si>
    <t>（五）*0.09</t>
    <phoneticPr fontId="7" type="noConversion"/>
  </si>
  <si>
    <t>（五）+（六）</t>
    <phoneticPr fontId="7" type="noConversion"/>
  </si>
  <si>
    <t>工程价</t>
    <phoneticPr fontId="3" type="noConversion"/>
  </si>
  <si>
    <t>投标单位在下列清单内进行补充完善</t>
    <phoneticPr fontId="3" type="noConversion"/>
  </si>
  <si>
    <t>1.名称:通风管道
2.形状:矩形
3.长边长:630mm以内
4.板材厚度:0.75mm</t>
    <phoneticPr fontId="3" type="noConversion"/>
  </si>
  <si>
    <t>1.名称:通风管道
2.形状:矩形
3.长边长:1000mm以内
4.板材厚度:0.75mm</t>
    <phoneticPr fontId="3" type="noConversion"/>
  </si>
  <si>
    <t>外墙开孔</t>
    <phoneticPr fontId="7" type="noConversion"/>
  </si>
  <si>
    <t>1.名称:百叶风口
2.250*160</t>
    <phoneticPr fontId="3" type="noConversion"/>
  </si>
  <si>
    <t>1.名称:百叶风口
2.200*150</t>
    <phoneticPr fontId="3" type="noConversion"/>
  </si>
  <si>
    <t>1.名称:百叶风口
2.150*150</t>
    <phoneticPr fontId="3" type="noConversion"/>
  </si>
  <si>
    <t>1.名称:百叶风口
2.300*150</t>
    <phoneticPr fontId="3" type="noConversion"/>
  </si>
  <si>
    <t>1.名称:百叶风口
2.400*150</t>
    <phoneticPr fontId="3" type="noConversion"/>
  </si>
  <si>
    <t>1.名称:百叶风口
2.400*400</t>
    <phoneticPr fontId="3" type="noConversion"/>
  </si>
  <si>
    <t>1.名称:百叶风口
2.400*160</t>
    <phoneticPr fontId="3" type="noConversion"/>
  </si>
  <si>
    <t>1.名称:百叶风口
2.1300*150</t>
    <phoneticPr fontId="3" type="noConversion"/>
  </si>
  <si>
    <t>调节阀</t>
    <phoneticPr fontId="3" type="noConversion"/>
  </si>
  <si>
    <t>1.名称:门铰式回风百叶
2.规格:800*150</t>
    <phoneticPr fontId="3" type="noConversion"/>
  </si>
  <si>
    <t>1.名称:门铰式回风百叶
2.规格:1200*150</t>
    <phoneticPr fontId="3" type="noConversion"/>
  </si>
  <si>
    <t>1.名称:百叶风口
2.规格:800*150</t>
    <phoneticPr fontId="3" type="noConversion"/>
  </si>
  <si>
    <t>1.名称:百叶风口
2.规格:1200*150</t>
    <phoneticPr fontId="3" type="noConversion"/>
  </si>
  <si>
    <t>止回阀</t>
    <phoneticPr fontId="3" type="noConversion"/>
  </si>
  <si>
    <t>1.名称:手动调节阀630X160</t>
    <phoneticPr fontId="3" type="noConversion"/>
  </si>
  <si>
    <t>1.名称:手动调节阀850X200</t>
    <phoneticPr fontId="3" type="noConversion"/>
  </si>
  <si>
    <t>1.名称:手动调节阀250X120</t>
    <phoneticPr fontId="3" type="noConversion"/>
  </si>
  <si>
    <t>防火阀</t>
    <phoneticPr fontId="3" type="noConversion"/>
  </si>
  <si>
    <t>1.名称:调节阀200*160</t>
    <phoneticPr fontId="3" type="noConversion"/>
  </si>
  <si>
    <t>1.名称:调节阀250*160</t>
    <phoneticPr fontId="3" type="noConversion"/>
  </si>
  <si>
    <t>1.名称:调节阀250*120</t>
    <phoneticPr fontId="3" type="noConversion"/>
  </si>
  <si>
    <t>1.名称:调节阀500*160</t>
    <phoneticPr fontId="3" type="noConversion"/>
  </si>
  <si>
    <t>1.名称:调节阀500*200</t>
    <phoneticPr fontId="3" type="noConversion"/>
  </si>
  <si>
    <t>1.名称:调节阀630*160</t>
    <phoneticPr fontId="3" type="noConversion"/>
  </si>
  <si>
    <t>1.名称:调节阀800*160</t>
    <phoneticPr fontId="3" type="noConversion"/>
  </si>
  <si>
    <t>风口</t>
    <phoneticPr fontId="7" type="noConversion"/>
  </si>
  <si>
    <t>铜管</t>
    <phoneticPr fontId="7" type="noConversion"/>
  </si>
  <si>
    <t>低噪音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</si>
</sst>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0">
    <font>
      <sz val="9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00B0F0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4" fillId="0" borderId="0">
      <alignment vertical="center"/>
    </xf>
  </cellStyleXfs>
  <cellXfs count="40">
    <xf numFmtId="0" fontId="0" fillId="0" borderId="0" xfId="0"/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177" fontId="6" fillId="5" borderId="5" xfId="2" applyNumberFormat="1" applyFont="1" applyFill="1" applyBorder="1" applyAlignment="1">
      <alignment horizontal="center" vertical="center" wrapText="1"/>
    </xf>
    <xf numFmtId="176" fontId="6" fillId="4" borderId="5" xfId="2" applyNumberFormat="1" applyFont="1" applyFill="1" applyBorder="1" applyAlignment="1">
      <alignment horizontal="center" vertical="center" wrapText="1"/>
    </xf>
    <xf numFmtId="177" fontId="6" fillId="4" borderId="5" xfId="2" applyNumberFormat="1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12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horizontal="center" vertical="center" wrapText="1"/>
    </xf>
    <xf numFmtId="0" fontId="6" fillId="5" borderId="14" xfId="2" applyFont="1" applyFill="1" applyBorder="1" applyAlignment="1">
      <alignment horizontal="center" vertical="center" wrapText="1"/>
    </xf>
    <xf numFmtId="0" fontId="6" fillId="5" borderId="15" xfId="2" applyFont="1" applyFill="1" applyBorder="1" applyAlignment="1">
      <alignment horizontal="center" vertical="center" wrapText="1"/>
    </xf>
    <xf numFmtId="0" fontId="6" fillId="5" borderId="16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0" fontId="9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76" fontId="5" fillId="4" borderId="5" xfId="2" applyNumberFormat="1" applyFont="1" applyFill="1" applyBorder="1" applyAlignment="1">
      <alignment horizontal="center" vertical="center" wrapText="1"/>
    </xf>
    <xf numFmtId="176" fontId="6" fillId="4" borderId="5" xfId="2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176" fontId="5" fillId="4" borderId="5" xfId="2" applyNumberFormat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9" fillId="0" borderId="5" xfId="0" applyFont="1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92"/>
  <sheetViews>
    <sheetView showGridLines="0" tabSelected="1" workbookViewId="0">
      <pane ySplit="4" topLeftCell="A70" activePane="bottomLeft" state="frozen"/>
      <selection pane="bottomLeft" activeCell="A72" sqref="A72:A89"/>
    </sheetView>
  </sheetViews>
  <sheetFormatPr defaultColWidth="9" defaultRowHeight="11.25" outlineLevelRow="1"/>
  <cols>
    <col min="1" max="1" width="7.5" customWidth="1"/>
    <col min="2" max="2" width="16" customWidth="1"/>
    <col min="3" max="3" width="25.83203125" customWidth="1"/>
    <col min="4" max="4" width="5" customWidth="1"/>
    <col min="5" max="5" width="5.6640625" customWidth="1"/>
    <col min="6" max="6" width="9.83203125" customWidth="1"/>
    <col min="10" max="10" width="26.1640625" customWidth="1"/>
    <col min="11" max="11" width="13.6640625" customWidth="1"/>
    <col min="12" max="12" width="12.83203125" customWidth="1"/>
    <col min="13" max="13" width="11.5" customWidth="1"/>
    <col min="14" max="14" width="14.1640625" customWidth="1"/>
  </cols>
  <sheetData>
    <row r="1" spans="1:14" ht="30.75" customHeight="1">
      <c r="A1" s="22" t="s">
        <v>55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9.5" customHeight="1" thickBot="1">
      <c r="A2" s="23" t="s">
        <v>54</v>
      </c>
      <c r="B2" s="23"/>
      <c r="C2" s="23"/>
      <c r="D2" s="23"/>
      <c r="E2" s="23"/>
      <c r="F2" s="23"/>
      <c r="G2" s="24"/>
      <c r="H2" s="24"/>
      <c r="I2" s="24"/>
      <c r="J2" s="24"/>
      <c r="K2" s="24"/>
      <c r="L2" s="24"/>
      <c r="M2" s="24"/>
      <c r="N2" s="24"/>
    </row>
    <row r="3" spans="1:14" ht="17.25" customHeight="1">
      <c r="A3" s="25" t="s">
        <v>0</v>
      </c>
      <c r="B3" s="26" t="s">
        <v>1</v>
      </c>
      <c r="C3" s="26" t="s">
        <v>69</v>
      </c>
      <c r="D3" s="26"/>
      <c r="E3" s="26" t="s">
        <v>12</v>
      </c>
      <c r="F3" s="27" t="s">
        <v>67</v>
      </c>
      <c r="G3" s="28" t="s">
        <v>14</v>
      </c>
      <c r="H3" s="28"/>
      <c r="I3" s="28"/>
      <c r="J3" s="28"/>
      <c r="K3" s="29" t="s">
        <v>59</v>
      </c>
      <c r="L3" s="29" t="s">
        <v>60</v>
      </c>
      <c r="M3" s="4" t="s">
        <v>61</v>
      </c>
      <c r="N3" s="4" t="s">
        <v>62</v>
      </c>
    </row>
    <row r="4" spans="1:14" ht="24" customHeight="1">
      <c r="A4" s="30"/>
      <c r="B4" s="18"/>
      <c r="C4" s="18"/>
      <c r="D4" s="18"/>
      <c r="E4" s="18"/>
      <c r="F4" s="31"/>
      <c r="G4" s="32" t="s">
        <v>63</v>
      </c>
      <c r="H4" s="32" t="s">
        <v>64</v>
      </c>
      <c r="I4" s="32" t="s">
        <v>65</v>
      </c>
      <c r="J4" s="32" t="s">
        <v>66</v>
      </c>
      <c r="K4" s="29"/>
      <c r="L4" s="29"/>
      <c r="M4" s="4"/>
      <c r="N4" s="4"/>
    </row>
    <row r="5" spans="1:14" ht="18" customHeight="1">
      <c r="A5" s="7" t="s">
        <v>56</v>
      </c>
      <c r="B5" s="5" t="s">
        <v>68</v>
      </c>
      <c r="C5" s="33"/>
      <c r="D5" s="33"/>
      <c r="E5" s="34"/>
      <c r="F5" s="35"/>
      <c r="G5" s="36"/>
      <c r="H5" s="36"/>
      <c r="I5" s="36"/>
      <c r="J5" s="36"/>
      <c r="K5" s="36"/>
      <c r="L5" s="36"/>
      <c r="M5" s="36"/>
      <c r="N5" s="36"/>
    </row>
    <row r="6" spans="1:14" ht="86.25" customHeight="1" outlineLevel="1">
      <c r="A6" s="37">
        <v>1</v>
      </c>
      <c r="B6" s="1" t="s">
        <v>2</v>
      </c>
      <c r="C6" s="2" t="s">
        <v>7</v>
      </c>
      <c r="D6" s="2"/>
      <c r="E6" s="6" t="s">
        <v>13</v>
      </c>
      <c r="F6" s="38">
        <v>1</v>
      </c>
      <c r="G6" s="39"/>
      <c r="H6" s="36"/>
      <c r="I6" s="36"/>
      <c r="J6" s="36"/>
      <c r="K6" s="38">
        <f>G6+H6+I6+J6</f>
        <v>0</v>
      </c>
      <c r="L6" s="38">
        <f>K6*F6</f>
        <v>0</v>
      </c>
      <c r="M6" s="36"/>
      <c r="N6" s="36"/>
    </row>
    <row r="7" spans="1:14" ht="79.5" customHeight="1" outlineLevel="1">
      <c r="A7" s="37">
        <v>2</v>
      </c>
      <c r="B7" s="1" t="s">
        <v>3</v>
      </c>
      <c r="C7" s="2" t="s">
        <v>8</v>
      </c>
      <c r="D7" s="2"/>
      <c r="E7" s="6" t="s">
        <v>13</v>
      </c>
      <c r="F7" s="38">
        <v>1</v>
      </c>
      <c r="G7" s="39"/>
      <c r="H7" s="36"/>
      <c r="I7" s="36"/>
      <c r="J7" s="36"/>
      <c r="K7" s="38">
        <f t="shared" ref="K7:K67" si="0">G7+H7+I7+J7</f>
        <v>0</v>
      </c>
      <c r="L7" s="38">
        <f t="shared" ref="L7:L67" si="1">K7*F7</f>
        <v>0</v>
      </c>
      <c r="M7" s="6"/>
      <c r="N7" s="36"/>
    </row>
    <row r="8" spans="1:14" ht="73.5" customHeight="1" outlineLevel="1">
      <c r="A8" s="37">
        <v>3</v>
      </c>
      <c r="B8" s="1" t="s">
        <v>4</v>
      </c>
      <c r="C8" s="2" t="s">
        <v>9</v>
      </c>
      <c r="D8" s="2"/>
      <c r="E8" s="6" t="s">
        <v>13</v>
      </c>
      <c r="F8" s="38">
        <v>1</v>
      </c>
      <c r="G8" s="39"/>
      <c r="H8" s="36"/>
      <c r="I8" s="36"/>
      <c r="J8" s="36"/>
      <c r="K8" s="38">
        <f t="shared" si="0"/>
        <v>0</v>
      </c>
      <c r="L8" s="38">
        <f t="shared" si="1"/>
        <v>0</v>
      </c>
      <c r="M8" s="6" t="s">
        <v>142</v>
      </c>
      <c r="N8" s="36"/>
    </row>
    <row r="9" spans="1:14" ht="73.5" customHeight="1" outlineLevel="1">
      <c r="A9" s="37">
        <v>4</v>
      </c>
      <c r="B9" s="1" t="s">
        <v>5</v>
      </c>
      <c r="C9" s="2" t="s">
        <v>10</v>
      </c>
      <c r="D9" s="2"/>
      <c r="E9" s="6" t="s">
        <v>13</v>
      </c>
      <c r="F9" s="38">
        <v>7</v>
      </c>
      <c r="G9" s="39"/>
      <c r="H9" s="36"/>
      <c r="I9" s="36"/>
      <c r="J9" s="36"/>
      <c r="K9" s="38">
        <f t="shared" si="0"/>
        <v>0</v>
      </c>
      <c r="L9" s="38">
        <f t="shared" si="1"/>
        <v>0</v>
      </c>
      <c r="M9" s="6" t="s">
        <v>142</v>
      </c>
      <c r="N9" s="36"/>
    </row>
    <row r="10" spans="1:14" ht="79.5" customHeight="1" outlineLevel="1">
      <c r="A10" s="37">
        <v>5</v>
      </c>
      <c r="B10" s="1" t="s">
        <v>6</v>
      </c>
      <c r="C10" s="2" t="s">
        <v>11</v>
      </c>
      <c r="D10" s="2"/>
      <c r="E10" s="6" t="s">
        <v>13</v>
      </c>
      <c r="F10" s="38">
        <v>1</v>
      </c>
      <c r="G10" s="39"/>
      <c r="H10" s="36"/>
      <c r="I10" s="36"/>
      <c r="J10" s="36"/>
      <c r="K10" s="38">
        <f t="shared" si="0"/>
        <v>0</v>
      </c>
      <c r="L10" s="38">
        <f t="shared" si="1"/>
        <v>0</v>
      </c>
      <c r="M10" s="6" t="s">
        <v>142</v>
      </c>
      <c r="N10" s="36"/>
    </row>
    <row r="11" spans="1:14" ht="66.75" customHeight="1" outlineLevel="1">
      <c r="A11" s="37">
        <v>6</v>
      </c>
      <c r="B11" s="1" t="s">
        <v>73</v>
      </c>
      <c r="C11" s="2" t="s">
        <v>70</v>
      </c>
      <c r="D11" s="2"/>
      <c r="E11" s="6" t="s">
        <v>13</v>
      </c>
      <c r="F11" s="38">
        <v>1</v>
      </c>
      <c r="G11" s="39"/>
      <c r="H11" s="36"/>
      <c r="I11" s="36"/>
      <c r="J11" s="36"/>
      <c r="K11" s="38">
        <f t="shared" si="0"/>
        <v>0</v>
      </c>
      <c r="L11" s="38">
        <f t="shared" si="1"/>
        <v>0</v>
      </c>
      <c r="M11" s="6"/>
      <c r="N11" s="1"/>
    </row>
    <row r="12" spans="1:14" ht="79.5" customHeight="1" outlineLevel="1">
      <c r="A12" s="37">
        <v>7</v>
      </c>
      <c r="B12" s="1" t="s">
        <v>73</v>
      </c>
      <c r="C12" s="2" t="s">
        <v>71</v>
      </c>
      <c r="D12" s="2"/>
      <c r="E12" s="6" t="s">
        <v>13</v>
      </c>
      <c r="F12" s="38">
        <v>7</v>
      </c>
      <c r="G12" s="39"/>
      <c r="H12" s="36"/>
      <c r="I12" s="36"/>
      <c r="J12" s="36"/>
      <c r="K12" s="38">
        <f t="shared" si="0"/>
        <v>0</v>
      </c>
      <c r="L12" s="38">
        <f t="shared" si="1"/>
        <v>0</v>
      </c>
      <c r="M12" s="6"/>
      <c r="N12" s="1"/>
    </row>
    <row r="13" spans="1:14" ht="31.5" customHeight="1" outlineLevel="1">
      <c r="A13" s="37">
        <v>8</v>
      </c>
      <c r="B13" s="1" t="s">
        <v>74</v>
      </c>
      <c r="C13" s="2" t="s">
        <v>72</v>
      </c>
      <c r="D13" s="2"/>
      <c r="E13" s="6" t="s">
        <v>13</v>
      </c>
      <c r="F13" s="38">
        <v>2</v>
      </c>
      <c r="G13" s="39"/>
      <c r="H13" s="36"/>
      <c r="I13" s="36"/>
      <c r="J13" s="36"/>
      <c r="K13" s="38">
        <f t="shared" si="0"/>
        <v>0</v>
      </c>
      <c r="L13" s="38">
        <f t="shared" si="1"/>
        <v>0</v>
      </c>
      <c r="M13" s="6"/>
      <c r="N13" s="1"/>
    </row>
    <row r="14" spans="1:14" ht="31.5" customHeight="1" outlineLevel="1">
      <c r="A14" s="37">
        <v>9</v>
      </c>
      <c r="B14" s="1" t="s">
        <v>74</v>
      </c>
      <c r="C14" s="2" t="s">
        <v>75</v>
      </c>
      <c r="D14" s="2"/>
      <c r="E14" s="6" t="s">
        <v>13</v>
      </c>
      <c r="F14" s="38">
        <v>3</v>
      </c>
      <c r="G14" s="39"/>
      <c r="H14" s="36"/>
      <c r="I14" s="36"/>
      <c r="J14" s="36"/>
      <c r="K14" s="38">
        <f t="shared" si="0"/>
        <v>0</v>
      </c>
      <c r="L14" s="38">
        <f t="shared" si="1"/>
        <v>0</v>
      </c>
      <c r="M14" s="6"/>
      <c r="N14" s="36"/>
    </row>
    <row r="15" spans="1:14" ht="31.5" customHeight="1" outlineLevel="1">
      <c r="A15" s="37">
        <v>10</v>
      </c>
      <c r="B15" s="1" t="s">
        <v>74</v>
      </c>
      <c r="C15" s="2" t="s">
        <v>76</v>
      </c>
      <c r="D15" s="2"/>
      <c r="E15" s="6" t="s">
        <v>13</v>
      </c>
      <c r="F15" s="38">
        <v>1</v>
      </c>
      <c r="G15" s="39"/>
      <c r="H15" s="36"/>
      <c r="I15" s="36"/>
      <c r="J15" s="36"/>
      <c r="K15" s="38">
        <f t="shared" si="0"/>
        <v>0</v>
      </c>
      <c r="L15" s="38">
        <f t="shared" si="1"/>
        <v>0</v>
      </c>
      <c r="M15" s="6"/>
      <c r="N15" s="36"/>
    </row>
    <row r="16" spans="1:14" ht="79.5" customHeight="1" outlineLevel="1">
      <c r="A16" s="37">
        <v>11</v>
      </c>
      <c r="B16" s="1" t="s">
        <v>15</v>
      </c>
      <c r="C16" s="2" t="s">
        <v>77</v>
      </c>
      <c r="D16" s="2"/>
      <c r="E16" s="6" t="s">
        <v>13</v>
      </c>
      <c r="F16" s="38">
        <v>1</v>
      </c>
      <c r="G16" s="39"/>
      <c r="H16" s="36"/>
      <c r="I16" s="36"/>
      <c r="J16" s="36"/>
      <c r="K16" s="38">
        <f t="shared" si="0"/>
        <v>0</v>
      </c>
      <c r="L16" s="38">
        <f t="shared" si="1"/>
        <v>0</v>
      </c>
      <c r="M16" s="6" t="s">
        <v>142</v>
      </c>
      <c r="N16" s="36"/>
    </row>
    <row r="17" spans="1:14" ht="79.5" customHeight="1" outlineLevel="1">
      <c r="A17" s="37">
        <v>12</v>
      </c>
      <c r="B17" s="1" t="s">
        <v>16</v>
      </c>
      <c r="C17" s="2" t="s">
        <v>21</v>
      </c>
      <c r="D17" s="2"/>
      <c r="E17" s="6" t="s">
        <v>13</v>
      </c>
      <c r="F17" s="38">
        <v>1</v>
      </c>
      <c r="G17" s="39"/>
      <c r="H17" s="36"/>
      <c r="I17" s="36"/>
      <c r="J17" s="36"/>
      <c r="K17" s="38">
        <f t="shared" si="0"/>
        <v>0</v>
      </c>
      <c r="L17" s="38">
        <f t="shared" si="1"/>
        <v>0</v>
      </c>
      <c r="M17" s="6" t="s">
        <v>142</v>
      </c>
      <c r="N17" s="36"/>
    </row>
    <row r="18" spans="1:14" ht="34.5" customHeight="1" outlineLevel="1">
      <c r="A18" s="37">
        <v>13</v>
      </c>
      <c r="B18" s="1" t="s">
        <v>17</v>
      </c>
      <c r="C18" s="2" t="s">
        <v>85</v>
      </c>
      <c r="D18" s="2"/>
      <c r="E18" s="6" t="s">
        <v>31</v>
      </c>
      <c r="F18" s="38">
        <v>12</v>
      </c>
      <c r="G18" s="39"/>
      <c r="H18" s="36"/>
      <c r="I18" s="36"/>
      <c r="J18" s="36"/>
      <c r="K18" s="38">
        <f t="shared" si="0"/>
        <v>0</v>
      </c>
      <c r="L18" s="38">
        <f t="shared" si="1"/>
        <v>0</v>
      </c>
      <c r="M18" s="36"/>
      <c r="N18" s="36"/>
    </row>
    <row r="19" spans="1:14" ht="28.5" customHeight="1">
      <c r="A19" s="7" t="s">
        <v>57</v>
      </c>
      <c r="B19" s="5" t="s">
        <v>87</v>
      </c>
      <c r="C19" s="33"/>
      <c r="D19" s="33"/>
      <c r="E19" s="34"/>
      <c r="F19" s="38"/>
      <c r="G19" s="39"/>
      <c r="H19" s="36"/>
      <c r="I19" s="36"/>
      <c r="J19" s="36"/>
      <c r="K19" s="38"/>
      <c r="L19" s="38"/>
      <c r="M19" s="36"/>
      <c r="N19" s="36"/>
    </row>
    <row r="20" spans="1:14" ht="28.5" customHeight="1" outlineLevel="1">
      <c r="A20" s="37">
        <v>1</v>
      </c>
      <c r="B20" s="1" t="s">
        <v>18</v>
      </c>
      <c r="C20" s="2" t="s">
        <v>22</v>
      </c>
      <c r="D20" s="2"/>
      <c r="E20" s="6" t="s">
        <v>32</v>
      </c>
      <c r="F20" s="38">
        <v>110</v>
      </c>
      <c r="G20" s="39"/>
      <c r="H20" s="36"/>
      <c r="I20" s="36"/>
      <c r="J20" s="36"/>
      <c r="K20" s="38">
        <f t="shared" si="0"/>
        <v>0</v>
      </c>
      <c r="L20" s="38">
        <f t="shared" si="1"/>
        <v>0</v>
      </c>
      <c r="M20" s="36"/>
      <c r="N20" s="36"/>
    </row>
    <row r="21" spans="1:14" ht="28.5" customHeight="1" outlineLevel="1">
      <c r="A21" s="37">
        <v>2</v>
      </c>
      <c r="B21" s="1" t="s">
        <v>18</v>
      </c>
      <c r="C21" s="2" t="s">
        <v>23</v>
      </c>
      <c r="D21" s="2"/>
      <c r="E21" s="6" t="s">
        <v>32</v>
      </c>
      <c r="F21" s="38">
        <v>280</v>
      </c>
      <c r="G21" s="39"/>
      <c r="H21" s="36"/>
      <c r="I21" s="36"/>
      <c r="J21" s="36"/>
      <c r="K21" s="38">
        <f t="shared" si="0"/>
        <v>0</v>
      </c>
      <c r="L21" s="38">
        <f t="shared" si="1"/>
        <v>0</v>
      </c>
      <c r="M21" s="36"/>
      <c r="N21" s="36"/>
    </row>
    <row r="22" spans="1:14" ht="28.5" customHeight="1" outlineLevel="1">
      <c r="A22" s="37">
        <v>3</v>
      </c>
      <c r="B22" s="1" t="s">
        <v>18</v>
      </c>
      <c r="C22" s="2" t="s">
        <v>24</v>
      </c>
      <c r="D22" s="2"/>
      <c r="E22" s="6" t="s">
        <v>32</v>
      </c>
      <c r="F22" s="38">
        <v>54</v>
      </c>
      <c r="G22" s="39"/>
      <c r="H22" s="36"/>
      <c r="I22" s="36"/>
      <c r="J22" s="36"/>
      <c r="K22" s="38">
        <f t="shared" si="0"/>
        <v>0</v>
      </c>
      <c r="L22" s="38">
        <f t="shared" si="1"/>
        <v>0</v>
      </c>
      <c r="M22" s="36"/>
      <c r="N22" s="36"/>
    </row>
    <row r="23" spans="1:14" ht="28.5" customHeight="1" outlineLevel="1">
      <c r="A23" s="37">
        <v>4</v>
      </c>
      <c r="B23" s="1" t="s">
        <v>18</v>
      </c>
      <c r="C23" s="2" t="s">
        <v>25</v>
      </c>
      <c r="D23" s="2"/>
      <c r="E23" s="6" t="s">
        <v>32</v>
      </c>
      <c r="F23" s="38">
        <v>130</v>
      </c>
      <c r="G23" s="39"/>
      <c r="H23" s="36"/>
      <c r="I23" s="36"/>
      <c r="J23" s="36"/>
      <c r="K23" s="38">
        <f t="shared" si="0"/>
        <v>0</v>
      </c>
      <c r="L23" s="38">
        <f t="shared" si="1"/>
        <v>0</v>
      </c>
      <c r="M23" s="36"/>
      <c r="N23" s="36"/>
    </row>
    <row r="24" spans="1:14" ht="28.5" customHeight="1" outlineLevel="1">
      <c r="A24" s="37">
        <v>5</v>
      </c>
      <c r="B24" s="1" t="s">
        <v>18</v>
      </c>
      <c r="C24" s="2" t="s">
        <v>26</v>
      </c>
      <c r="D24" s="2"/>
      <c r="E24" s="6" t="s">
        <v>32</v>
      </c>
      <c r="F24" s="38">
        <v>12</v>
      </c>
      <c r="G24" s="39"/>
      <c r="H24" s="36"/>
      <c r="I24" s="36"/>
      <c r="J24" s="36"/>
      <c r="K24" s="38">
        <f t="shared" si="0"/>
        <v>0</v>
      </c>
      <c r="L24" s="38">
        <f t="shared" si="1"/>
        <v>0</v>
      </c>
      <c r="M24" s="36"/>
      <c r="N24" s="36"/>
    </row>
    <row r="25" spans="1:14" ht="28.5" customHeight="1" outlineLevel="1">
      <c r="A25" s="37">
        <v>6</v>
      </c>
      <c r="B25" s="1" t="s">
        <v>18</v>
      </c>
      <c r="C25" s="2" t="s">
        <v>27</v>
      </c>
      <c r="D25" s="2"/>
      <c r="E25" s="6" t="s">
        <v>32</v>
      </c>
      <c r="F25" s="38">
        <v>80</v>
      </c>
      <c r="G25" s="39"/>
      <c r="H25" s="36"/>
      <c r="I25" s="36"/>
      <c r="J25" s="36"/>
      <c r="K25" s="38">
        <f t="shared" si="0"/>
        <v>0</v>
      </c>
      <c r="L25" s="38">
        <f t="shared" si="1"/>
        <v>0</v>
      </c>
      <c r="M25" s="36"/>
      <c r="N25" s="36"/>
    </row>
    <row r="26" spans="1:14" ht="28.5" customHeight="1" outlineLevel="1">
      <c r="A26" s="37">
        <v>7</v>
      </c>
      <c r="B26" s="1" t="s">
        <v>18</v>
      </c>
      <c r="C26" s="2" t="s">
        <v>28</v>
      </c>
      <c r="D26" s="2"/>
      <c r="E26" s="6" t="s">
        <v>32</v>
      </c>
      <c r="F26" s="38">
        <v>42</v>
      </c>
      <c r="G26" s="39"/>
      <c r="H26" s="36"/>
      <c r="I26" s="36"/>
      <c r="J26" s="36"/>
      <c r="K26" s="38">
        <f t="shared" si="0"/>
        <v>0</v>
      </c>
      <c r="L26" s="38">
        <f t="shared" si="1"/>
        <v>0</v>
      </c>
      <c r="M26" s="36"/>
      <c r="N26" s="36"/>
    </row>
    <row r="27" spans="1:14" ht="18" customHeight="1" outlineLevel="1">
      <c r="A27" s="37">
        <v>8</v>
      </c>
      <c r="B27" s="1" t="s">
        <v>19</v>
      </c>
      <c r="C27" s="2" t="s">
        <v>29</v>
      </c>
      <c r="D27" s="2"/>
      <c r="E27" s="6" t="s">
        <v>33</v>
      </c>
      <c r="F27" s="38">
        <v>45</v>
      </c>
      <c r="G27" s="39"/>
      <c r="H27" s="36"/>
      <c r="I27" s="36"/>
      <c r="J27" s="36"/>
      <c r="K27" s="38">
        <f t="shared" si="0"/>
        <v>0</v>
      </c>
      <c r="L27" s="38">
        <f t="shared" si="1"/>
        <v>0</v>
      </c>
      <c r="M27" s="36"/>
      <c r="N27" s="36"/>
    </row>
    <row r="28" spans="1:14" ht="18" customHeight="1" outlineLevel="1">
      <c r="A28" s="37">
        <v>9</v>
      </c>
      <c r="B28" s="1" t="s">
        <v>20</v>
      </c>
      <c r="C28" s="2" t="s">
        <v>30</v>
      </c>
      <c r="D28" s="2"/>
      <c r="E28" s="6" t="s">
        <v>34</v>
      </c>
      <c r="F28" s="38">
        <v>8</v>
      </c>
      <c r="G28" s="39"/>
      <c r="H28" s="36"/>
      <c r="I28" s="36"/>
      <c r="J28" s="36"/>
      <c r="K28" s="38">
        <f t="shared" si="0"/>
        <v>0</v>
      </c>
      <c r="L28" s="38">
        <f t="shared" si="1"/>
        <v>0</v>
      </c>
      <c r="M28" s="36"/>
      <c r="N28" s="36"/>
    </row>
    <row r="29" spans="1:14" ht="20.25" customHeight="1" outlineLevel="1">
      <c r="A29" s="37">
        <v>10</v>
      </c>
      <c r="B29" s="1" t="s">
        <v>78</v>
      </c>
      <c r="C29" s="2" t="s">
        <v>80</v>
      </c>
      <c r="D29" s="2"/>
      <c r="E29" s="6" t="s">
        <v>79</v>
      </c>
      <c r="F29" s="38">
        <v>55</v>
      </c>
      <c r="G29" s="39"/>
      <c r="H29" s="36"/>
      <c r="I29" s="36"/>
      <c r="J29" s="36"/>
      <c r="K29" s="38">
        <f t="shared" si="0"/>
        <v>0</v>
      </c>
      <c r="L29" s="38">
        <f t="shared" si="1"/>
        <v>0</v>
      </c>
      <c r="M29" s="36"/>
      <c r="N29" s="36"/>
    </row>
    <row r="30" spans="1:14" ht="20.25" customHeight="1" outlineLevel="1">
      <c r="A30" s="37">
        <v>11</v>
      </c>
      <c r="B30" s="1" t="s">
        <v>78</v>
      </c>
      <c r="C30" s="2" t="s">
        <v>81</v>
      </c>
      <c r="D30" s="2"/>
      <c r="E30" s="6" t="s">
        <v>79</v>
      </c>
      <c r="F30" s="38">
        <v>44</v>
      </c>
      <c r="G30" s="39"/>
      <c r="H30" s="36"/>
      <c r="I30" s="36"/>
      <c r="J30" s="36"/>
      <c r="K30" s="38">
        <f t="shared" si="0"/>
        <v>0</v>
      </c>
      <c r="L30" s="38">
        <f t="shared" si="1"/>
        <v>0</v>
      </c>
      <c r="M30" s="36"/>
      <c r="N30" s="36"/>
    </row>
    <row r="31" spans="1:14" ht="20.25" customHeight="1" outlineLevel="1">
      <c r="A31" s="37">
        <v>12</v>
      </c>
      <c r="B31" s="1" t="s">
        <v>82</v>
      </c>
      <c r="C31" s="2" t="s">
        <v>84</v>
      </c>
      <c r="D31" s="2"/>
      <c r="E31" s="6" t="s">
        <v>79</v>
      </c>
      <c r="F31" s="38">
        <v>50</v>
      </c>
      <c r="G31" s="39"/>
      <c r="H31" s="36"/>
      <c r="I31" s="36"/>
      <c r="J31" s="36"/>
      <c r="K31" s="38">
        <f t="shared" si="0"/>
        <v>0</v>
      </c>
      <c r="L31" s="38">
        <f t="shared" si="1"/>
        <v>0</v>
      </c>
      <c r="M31" s="36"/>
      <c r="N31" s="36"/>
    </row>
    <row r="32" spans="1:14" ht="20.25" customHeight="1" outlineLevel="1">
      <c r="A32" s="37">
        <v>13</v>
      </c>
      <c r="B32" s="1" t="s">
        <v>82</v>
      </c>
      <c r="C32" s="2" t="s">
        <v>83</v>
      </c>
      <c r="D32" s="2"/>
      <c r="E32" s="6" t="s">
        <v>79</v>
      </c>
      <c r="F32" s="38">
        <v>40</v>
      </c>
      <c r="G32" s="39"/>
      <c r="H32" s="36"/>
      <c r="I32" s="36"/>
      <c r="J32" s="36"/>
      <c r="K32" s="38">
        <f t="shared" si="0"/>
        <v>0</v>
      </c>
      <c r="L32" s="38">
        <f t="shared" si="1"/>
        <v>0</v>
      </c>
      <c r="M32" s="36"/>
      <c r="N32" s="36"/>
    </row>
    <row r="33" spans="1:14" ht="28.5" customHeight="1" outlineLevel="1">
      <c r="A33" s="37">
        <v>14</v>
      </c>
      <c r="B33" s="1" t="s">
        <v>36</v>
      </c>
      <c r="C33" s="2" t="s">
        <v>43</v>
      </c>
      <c r="D33" s="2"/>
      <c r="E33" s="6" t="s">
        <v>32</v>
      </c>
      <c r="F33" s="38">
        <v>150</v>
      </c>
      <c r="G33" s="39"/>
      <c r="H33" s="36"/>
      <c r="I33" s="36"/>
      <c r="J33" s="36"/>
      <c r="K33" s="38">
        <f t="shared" si="0"/>
        <v>0</v>
      </c>
      <c r="L33" s="38">
        <f t="shared" si="1"/>
        <v>0</v>
      </c>
      <c r="M33" s="36"/>
      <c r="N33" s="36"/>
    </row>
    <row r="34" spans="1:14" ht="28.5" customHeight="1" outlineLevel="1">
      <c r="A34" s="37">
        <v>15</v>
      </c>
      <c r="B34" s="1" t="s">
        <v>37</v>
      </c>
      <c r="C34" s="2" t="s">
        <v>43</v>
      </c>
      <c r="D34" s="2"/>
      <c r="E34" s="6" t="s">
        <v>32</v>
      </c>
      <c r="F34" s="38">
        <v>180</v>
      </c>
      <c r="G34" s="39"/>
      <c r="H34" s="36"/>
      <c r="I34" s="36"/>
      <c r="J34" s="36"/>
      <c r="K34" s="38">
        <f t="shared" si="0"/>
        <v>0</v>
      </c>
      <c r="L34" s="38">
        <f t="shared" si="1"/>
        <v>0</v>
      </c>
      <c r="M34" s="36"/>
      <c r="N34" s="36"/>
    </row>
    <row r="35" spans="1:14" ht="28.5" customHeight="1" outlineLevel="1">
      <c r="A35" s="37">
        <v>16</v>
      </c>
      <c r="B35" s="1" t="s">
        <v>38</v>
      </c>
      <c r="C35" s="2" t="s">
        <v>44</v>
      </c>
      <c r="D35" s="2"/>
      <c r="E35" s="6" t="s">
        <v>32</v>
      </c>
      <c r="F35" s="38">
        <v>150</v>
      </c>
      <c r="G35" s="39"/>
      <c r="H35" s="36"/>
      <c r="I35" s="36"/>
      <c r="J35" s="36"/>
      <c r="K35" s="38">
        <f t="shared" si="0"/>
        <v>0</v>
      </c>
      <c r="L35" s="38">
        <f t="shared" si="1"/>
        <v>0</v>
      </c>
      <c r="M35" s="36"/>
      <c r="N35" s="36"/>
    </row>
    <row r="36" spans="1:14" ht="28.5" customHeight="1" outlineLevel="1">
      <c r="A36" s="37">
        <v>17</v>
      </c>
      <c r="B36" s="1" t="s">
        <v>35</v>
      </c>
      <c r="C36" s="2" t="s">
        <v>42</v>
      </c>
      <c r="D36" s="2"/>
      <c r="E36" s="6" t="s">
        <v>32</v>
      </c>
      <c r="F36" s="38">
        <v>450</v>
      </c>
      <c r="G36" s="39"/>
      <c r="H36" s="36"/>
      <c r="I36" s="36"/>
      <c r="J36" s="36"/>
      <c r="K36" s="38">
        <f t="shared" si="0"/>
        <v>0</v>
      </c>
      <c r="L36" s="38">
        <f t="shared" si="1"/>
        <v>0</v>
      </c>
      <c r="M36" s="36"/>
      <c r="N36" s="36"/>
    </row>
    <row r="37" spans="1:14" ht="36.75" customHeight="1" outlineLevel="1">
      <c r="A37" s="37">
        <v>18</v>
      </c>
      <c r="B37" s="1" t="s">
        <v>88</v>
      </c>
      <c r="C37" s="2" t="s">
        <v>89</v>
      </c>
      <c r="D37" s="2"/>
      <c r="E37" s="6" t="s">
        <v>32</v>
      </c>
      <c r="F37" s="38">
        <v>125</v>
      </c>
      <c r="G37" s="39"/>
      <c r="H37" s="36"/>
      <c r="I37" s="36"/>
      <c r="J37" s="36"/>
      <c r="K37" s="38">
        <f t="shared" si="0"/>
        <v>0</v>
      </c>
      <c r="L37" s="38">
        <f t="shared" si="1"/>
        <v>0</v>
      </c>
      <c r="M37" s="36"/>
      <c r="N37" s="36"/>
    </row>
    <row r="38" spans="1:14" ht="25.5" customHeight="1" outlineLevel="1">
      <c r="A38" s="37">
        <v>19</v>
      </c>
      <c r="B38" s="1" t="s">
        <v>90</v>
      </c>
      <c r="C38" s="2" t="s">
        <v>91</v>
      </c>
      <c r="D38" s="2"/>
      <c r="E38" s="6" t="s">
        <v>34</v>
      </c>
      <c r="F38" s="38">
        <v>8</v>
      </c>
      <c r="G38" s="39"/>
      <c r="H38" s="36"/>
      <c r="I38" s="36"/>
      <c r="J38" s="36"/>
      <c r="K38" s="38">
        <f t="shared" si="0"/>
        <v>0</v>
      </c>
      <c r="L38" s="38">
        <f t="shared" si="1"/>
        <v>0</v>
      </c>
      <c r="M38" s="36"/>
      <c r="N38" s="36"/>
    </row>
    <row r="39" spans="1:14" ht="41.25" customHeight="1" outlineLevel="1">
      <c r="A39" s="37">
        <v>20</v>
      </c>
      <c r="B39" s="1" t="s">
        <v>39</v>
      </c>
      <c r="C39" s="2" t="s">
        <v>92</v>
      </c>
      <c r="D39" s="2"/>
      <c r="E39" s="6" t="s">
        <v>34</v>
      </c>
      <c r="F39" s="38">
        <v>6</v>
      </c>
      <c r="G39" s="39"/>
      <c r="H39" s="36"/>
      <c r="I39" s="36"/>
      <c r="J39" s="36"/>
      <c r="K39" s="38">
        <f t="shared" si="0"/>
        <v>0</v>
      </c>
      <c r="L39" s="38">
        <f t="shared" si="1"/>
        <v>0</v>
      </c>
      <c r="M39" s="36"/>
      <c r="N39" s="36"/>
    </row>
    <row r="40" spans="1:14" ht="26.25" customHeight="1" outlineLevel="1">
      <c r="A40" s="37">
        <v>21</v>
      </c>
      <c r="B40" s="1" t="s">
        <v>40</v>
      </c>
      <c r="C40" s="2" t="s">
        <v>94</v>
      </c>
      <c r="D40" s="2"/>
      <c r="E40" s="6" t="s">
        <v>93</v>
      </c>
      <c r="F40" s="38">
        <v>1</v>
      </c>
      <c r="G40" s="39"/>
      <c r="H40" s="36"/>
      <c r="I40" s="36"/>
      <c r="J40" s="36"/>
      <c r="K40" s="38">
        <f t="shared" si="0"/>
        <v>0</v>
      </c>
      <c r="L40" s="38">
        <f t="shared" si="1"/>
        <v>0</v>
      </c>
      <c r="M40" s="36"/>
      <c r="N40" s="36"/>
    </row>
    <row r="41" spans="1:14" ht="28.5" customHeight="1">
      <c r="A41" s="7" t="s">
        <v>58</v>
      </c>
      <c r="B41" s="5" t="s">
        <v>86</v>
      </c>
      <c r="C41" s="33"/>
      <c r="D41" s="33"/>
      <c r="E41" s="34"/>
      <c r="F41" s="38"/>
      <c r="G41" s="39"/>
      <c r="H41" s="36"/>
      <c r="I41" s="36"/>
      <c r="J41" s="36"/>
      <c r="K41" s="38"/>
      <c r="L41" s="38"/>
      <c r="M41" s="36"/>
      <c r="N41" s="36"/>
    </row>
    <row r="42" spans="1:14" ht="54.75" customHeight="1" outlineLevel="1">
      <c r="A42" s="37">
        <v>1</v>
      </c>
      <c r="B42" s="1" t="s">
        <v>41</v>
      </c>
      <c r="C42" s="2" t="s">
        <v>112</v>
      </c>
      <c r="D42" s="2"/>
      <c r="E42" s="6" t="s">
        <v>45</v>
      </c>
      <c r="F42" s="38">
        <v>85</v>
      </c>
      <c r="G42" s="39"/>
      <c r="H42" s="36"/>
      <c r="I42" s="36"/>
      <c r="J42" s="36"/>
      <c r="K42" s="38">
        <f t="shared" si="0"/>
        <v>0</v>
      </c>
      <c r="L42" s="38">
        <f t="shared" si="1"/>
        <v>0</v>
      </c>
      <c r="M42" s="36"/>
      <c r="N42" s="36"/>
    </row>
    <row r="43" spans="1:14" ht="54.75" customHeight="1" outlineLevel="1">
      <c r="A43" s="37">
        <v>2</v>
      </c>
      <c r="B43" s="1" t="s">
        <v>41</v>
      </c>
      <c r="C43" s="2" t="s">
        <v>113</v>
      </c>
      <c r="D43" s="2"/>
      <c r="E43" s="6" t="s">
        <v>45</v>
      </c>
      <c r="F43" s="38">
        <v>88</v>
      </c>
      <c r="G43" s="39"/>
      <c r="H43" s="36"/>
      <c r="I43" s="36"/>
      <c r="J43" s="36"/>
      <c r="K43" s="38">
        <f t="shared" si="0"/>
        <v>0</v>
      </c>
      <c r="L43" s="38">
        <f t="shared" si="1"/>
        <v>0</v>
      </c>
      <c r="M43" s="36"/>
      <c r="N43" s="36"/>
    </row>
    <row r="44" spans="1:14" ht="28.5" customHeight="1" outlineLevel="1">
      <c r="A44" s="37">
        <v>3</v>
      </c>
      <c r="B44" s="1" t="s">
        <v>123</v>
      </c>
      <c r="C44" s="2" t="s">
        <v>133</v>
      </c>
      <c r="D44" s="2"/>
      <c r="E44" s="6" t="s">
        <v>31</v>
      </c>
      <c r="F44" s="38">
        <v>4</v>
      </c>
      <c r="G44" s="39"/>
      <c r="H44" s="36"/>
      <c r="I44" s="36"/>
      <c r="J44" s="36"/>
      <c r="K44" s="38">
        <f t="shared" si="0"/>
        <v>0</v>
      </c>
      <c r="L44" s="38">
        <f t="shared" si="1"/>
        <v>0</v>
      </c>
      <c r="M44" s="36"/>
      <c r="N44" s="36"/>
    </row>
    <row r="45" spans="1:14" ht="28.5" customHeight="1" outlineLevel="1">
      <c r="A45" s="37">
        <v>4</v>
      </c>
      <c r="B45" s="1" t="s">
        <v>123</v>
      </c>
      <c r="C45" s="2" t="s">
        <v>134</v>
      </c>
      <c r="D45" s="2"/>
      <c r="E45" s="6" t="s">
        <v>31</v>
      </c>
      <c r="F45" s="38">
        <v>9</v>
      </c>
      <c r="G45" s="39"/>
      <c r="H45" s="36"/>
      <c r="I45" s="36"/>
      <c r="J45" s="36"/>
      <c r="K45" s="38">
        <f t="shared" si="0"/>
        <v>0</v>
      </c>
      <c r="L45" s="38">
        <f t="shared" si="1"/>
        <v>0</v>
      </c>
      <c r="M45" s="36"/>
      <c r="N45" s="36"/>
    </row>
    <row r="46" spans="1:14" ht="28.5" customHeight="1" outlineLevel="1">
      <c r="A46" s="37">
        <v>5</v>
      </c>
      <c r="B46" s="1" t="s">
        <v>123</v>
      </c>
      <c r="C46" s="2" t="s">
        <v>135</v>
      </c>
      <c r="D46" s="2"/>
      <c r="E46" s="6" t="s">
        <v>31</v>
      </c>
      <c r="F46" s="38">
        <v>3</v>
      </c>
      <c r="G46" s="39"/>
      <c r="H46" s="36"/>
      <c r="I46" s="36"/>
      <c r="J46" s="36"/>
      <c r="K46" s="38">
        <f t="shared" si="0"/>
        <v>0</v>
      </c>
      <c r="L46" s="38">
        <f t="shared" si="1"/>
        <v>0</v>
      </c>
      <c r="M46" s="36"/>
      <c r="N46" s="36"/>
    </row>
    <row r="47" spans="1:14" ht="28.5" customHeight="1" outlineLevel="1">
      <c r="A47" s="37">
        <v>6</v>
      </c>
      <c r="B47" s="1" t="s">
        <v>123</v>
      </c>
      <c r="C47" s="2" t="s">
        <v>136</v>
      </c>
      <c r="D47" s="2"/>
      <c r="E47" s="6" t="s">
        <v>31</v>
      </c>
      <c r="F47" s="38">
        <v>2</v>
      </c>
      <c r="G47" s="39"/>
      <c r="H47" s="36"/>
      <c r="I47" s="36"/>
      <c r="J47" s="36"/>
      <c r="K47" s="38">
        <f t="shared" si="0"/>
        <v>0</v>
      </c>
      <c r="L47" s="38">
        <f t="shared" si="1"/>
        <v>0</v>
      </c>
      <c r="M47" s="36"/>
      <c r="N47" s="36"/>
    </row>
    <row r="48" spans="1:14" ht="28.5" customHeight="1" outlineLevel="1">
      <c r="A48" s="37">
        <v>7</v>
      </c>
      <c r="B48" s="1" t="s">
        <v>123</v>
      </c>
      <c r="C48" s="2" t="s">
        <v>137</v>
      </c>
      <c r="D48" s="2"/>
      <c r="E48" s="6" t="s">
        <v>31</v>
      </c>
      <c r="F48" s="38">
        <v>1</v>
      </c>
      <c r="G48" s="39"/>
      <c r="H48" s="36"/>
      <c r="I48" s="36"/>
      <c r="J48" s="36"/>
      <c r="K48" s="38">
        <f t="shared" si="0"/>
        <v>0</v>
      </c>
      <c r="L48" s="38">
        <f t="shared" si="1"/>
        <v>0</v>
      </c>
      <c r="M48" s="36"/>
      <c r="N48" s="36"/>
    </row>
    <row r="49" spans="1:14" ht="28.5" customHeight="1" outlineLevel="1">
      <c r="A49" s="37">
        <v>8</v>
      </c>
      <c r="B49" s="1" t="s">
        <v>123</v>
      </c>
      <c r="C49" s="2" t="s">
        <v>138</v>
      </c>
      <c r="D49" s="2"/>
      <c r="E49" s="6" t="s">
        <v>31</v>
      </c>
      <c r="F49" s="38">
        <v>2</v>
      </c>
      <c r="G49" s="39"/>
      <c r="H49" s="36"/>
      <c r="I49" s="36"/>
      <c r="J49" s="36"/>
      <c r="K49" s="38">
        <f t="shared" si="0"/>
        <v>0</v>
      </c>
      <c r="L49" s="38">
        <f t="shared" si="1"/>
        <v>0</v>
      </c>
      <c r="M49" s="36"/>
      <c r="N49" s="36"/>
    </row>
    <row r="50" spans="1:14" ht="28.5" customHeight="1" outlineLevel="1">
      <c r="A50" s="37">
        <v>9</v>
      </c>
      <c r="B50" s="1" t="s">
        <v>123</v>
      </c>
      <c r="C50" s="2" t="s">
        <v>139</v>
      </c>
      <c r="D50" s="2"/>
      <c r="E50" s="6" t="s">
        <v>31</v>
      </c>
      <c r="F50" s="38">
        <v>1</v>
      </c>
      <c r="G50" s="39"/>
      <c r="H50" s="36"/>
      <c r="I50" s="36"/>
      <c r="J50" s="36"/>
      <c r="K50" s="38">
        <f t="shared" si="0"/>
        <v>0</v>
      </c>
      <c r="L50" s="38">
        <f t="shared" si="1"/>
        <v>0</v>
      </c>
      <c r="M50" s="36"/>
      <c r="N50" s="36"/>
    </row>
    <row r="51" spans="1:14" ht="28.5" customHeight="1" outlineLevel="1">
      <c r="A51" s="37">
        <v>10</v>
      </c>
      <c r="B51" s="1" t="s">
        <v>128</v>
      </c>
      <c r="C51" s="2" t="s">
        <v>129</v>
      </c>
      <c r="D51" s="2"/>
      <c r="E51" s="6" t="s">
        <v>31</v>
      </c>
      <c r="F51" s="38">
        <v>2</v>
      </c>
      <c r="G51" s="39"/>
      <c r="H51" s="36"/>
      <c r="I51" s="36"/>
      <c r="J51" s="36"/>
      <c r="K51" s="38"/>
      <c r="L51" s="38"/>
      <c r="M51" s="36"/>
      <c r="N51" s="36"/>
    </row>
    <row r="52" spans="1:14" ht="28.5" customHeight="1" outlineLevel="1">
      <c r="A52" s="37">
        <v>11</v>
      </c>
      <c r="B52" s="1" t="s">
        <v>132</v>
      </c>
      <c r="C52" s="2" t="s">
        <v>130</v>
      </c>
      <c r="D52" s="2"/>
      <c r="E52" s="6" t="s">
        <v>31</v>
      </c>
      <c r="F52" s="38">
        <v>1</v>
      </c>
      <c r="G52" s="39"/>
      <c r="H52" s="36"/>
      <c r="I52" s="36"/>
      <c r="J52" s="36"/>
      <c r="K52" s="38"/>
      <c r="L52" s="38"/>
      <c r="M52" s="36"/>
      <c r="N52" s="36"/>
    </row>
    <row r="53" spans="1:14" ht="28.5" customHeight="1" outlineLevel="1">
      <c r="A53" s="37">
        <v>12</v>
      </c>
      <c r="B53" s="1" t="s">
        <v>132</v>
      </c>
      <c r="C53" s="2" t="s">
        <v>131</v>
      </c>
      <c r="D53" s="2"/>
      <c r="E53" s="6" t="s">
        <v>31</v>
      </c>
      <c r="F53" s="38">
        <v>1</v>
      </c>
      <c r="G53" s="39"/>
      <c r="H53" s="36"/>
      <c r="I53" s="36"/>
      <c r="J53" s="36"/>
      <c r="K53" s="38"/>
      <c r="L53" s="38"/>
      <c r="M53" s="36"/>
      <c r="N53" s="36"/>
    </row>
    <row r="54" spans="1:14" ht="28.5" customHeight="1" outlineLevel="1">
      <c r="A54" s="37">
        <v>13</v>
      </c>
      <c r="B54" s="1" t="s">
        <v>46</v>
      </c>
      <c r="C54" s="2" t="s">
        <v>48</v>
      </c>
      <c r="D54" s="2"/>
      <c r="E54" s="6" t="s">
        <v>45</v>
      </c>
      <c r="F54" s="38">
        <v>7</v>
      </c>
      <c r="G54" s="39"/>
      <c r="H54" s="36"/>
      <c r="I54" s="36"/>
      <c r="J54" s="36"/>
      <c r="K54" s="38">
        <f t="shared" si="0"/>
        <v>0</v>
      </c>
      <c r="L54" s="38">
        <f t="shared" si="1"/>
        <v>0</v>
      </c>
      <c r="M54" s="36"/>
      <c r="N54" s="36"/>
    </row>
    <row r="55" spans="1:14" ht="28.5" customHeight="1" outlineLevel="1">
      <c r="A55" s="37">
        <v>14</v>
      </c>
      <c r="B55" s="1" t="s">
        <v>47</v>
      </c>
      <c r="C55" s="2" t="s">
        <v>117</v>
      </c>
      <c r="D55" s="2"/>
      <c r="E55" s="6" t="s">
        <v>31</v>
      </c>
      <c r="F55" s="38">
        <v>1</v>
      </c>
      <c r="G55" s="39"/>
      <c r="H55" s="36"/>
      <c r="I55" s="36"/>
      <c r="J55" s="36"/>
      <c r="K55" s="38">
        <f t="shared" ref="K55" si="2">G55+H55+I55+J55</f>
        <v>0</v>
      </c>
      <c r="L55" s="38">
        <f t="shared" ref="L55" si="3">K55*F55</f>
        <v>0</v>
      </c>
      <c r="M55" s="36"/>
      <c r="N55" s="36"/>
    </row>
    <row r="56" spans="1:14" ht="28.5" customHeight="1" outlineLevel="1">
      <c r="A56" s="37">
        <v>15</v>
      </c>
      <c r="B56" s="1" t="s">
        <v>47</v>
      </c>
      <c r="C56" s="2" t="s">
        <v>116</v>
      </c>
      <c r="D56" s="2"/>
      <c r="E56" s="6" t="s">
        <v>31</v>
      </c>
      <c r="F56" s="38">
        <v>7</v>
      </c>
      <c r="G56" s="39"/>
      <c r="H56" s="36"/>
      <c r="I56" s="36"/>
      <c r="J56" s="36"/>
      <c r="K56" s="38">
        <f t="shared" si="0"/>
        <v>0</v>
      </c>
      <c r="L56" s="38">
        <f t="shared" si="1"/>
        <v>0</v>
      </c>
      <c r="M56" s="36"/>
      <c r="N56" s="36"/>
    </row>
    <row r="57" spans="1:14" ht="28.5" customHeight="1" outlineLevel="1">
      <c r="A57" s="37">
        <v>16</v>
      </c>
      <c r="B57" s="1" t="s">
        <v>47</v>
      </c>
      <c r="C57" s="2" t="s">
        <v>115</v>
      </c>
      <c r="D57" s="2"/>
      <c r="E57" s="6" t="s">
        <v>31</v>
      </c>
      <c r="F57" s="38">
        <v>6</v>
      </c>
      <c r="G57" s="39"/>
      <c r="H57" s="36"/>
      <c r="I57" s="36"/>
      <c r="J57" s="36"/>
      <c r="K57" s="38">
        <f t="shared" si="0"/>
        <v>0</v>
      </c>
      <c r="L57" s="38">
        <f t="shared" si="1"/>
        <v>0</v>
      </c>
      <c r="M57" s="36"/>
      <c r="N57" s="36"/>
    </row>
    <row r="58" spans="1:14" ht="28.5" customHeight="1" outlineLevel="1">
      <c r="A58" s="37">
        <v>17</v>
      </c>
      <c r="B58" s="1" t="s">
        <v>47</v>
      </c>
      <c r="C58" s="2" t="s">
        <v>118</v>
      </c>
      <c r="D58" s="2"/>
      <c r="E58" s="6" t="s">
        <v>31</v>
      </c>
      <c r="F58" s="38">
        <v>2</v>
      </c>
      <c r="G58" s="39"/>
      <c r="H58" s="36"/>
      <c r="I58" s="36"/>
      <c r="J58" s="36"/>
      <c r="K58" s="38">
        <f t="shared" si="0"/>
        <v>0</v>
      </c>
      <c r="L58" s="38">
        <f t="shared" si="1"/>
        <v>0</v>
      </c>
      <c r="M58" s="36"/>
      <c r="N58" s="36"/>
    </row>
    <row r="59" spans="1:14" ht="28.5" customHeight="1" outlineLevel="1">
      <c r="A59" s="37">
        <v>18</v>
      </c>
      <c r="B59" s="1" t="s">
        <v>47</v>
      </c>
      <c r="C59" s="2" t="s">
        <v>119</v>
      </c>
      <c r="D59" s="2"/>
      <c r="E59" s="6" t="s">
        <v>31</v>
      </c>
      <c r="F59" s="38">
        <v>1</v>
      </c>
      <c r="G59" s="39"/>
      <c r="H59" s="36"/>
      <c r="I59" s="36"/>
      <c r="J59" s="36"/>
      <c r="K59" s="38">
        <f t="shared" si="0"/>
        <v>0</v>
      </c>
      <c r="L59" s="38">
        <f t="shared" si="1"/>
        <v>0</v>
      </c>
      <c r="M59" s="36"/>
      <c r="N59" s="36"/>
    </row>
    <row r="60" spans="1:14" ht="28.5" customHeight="1" outlineLevel="1">
      <c r="A60" s="37">
        <v>19</v>
      </c>
      <c r="B60" s="1" t="s">
        <v>47</v>
      </c>
      <c r="C60" s="2" t="s">
        <v>120</v>
      </c>
      <c r="D60" s="2"/>
      <c r="E60" s="6" t="s">
        <v>31</v>
      </c>
      <c r="F60" s="38">
        <v>1</v>
      </c>
      <c r="G60" s="39"/>
      <c r="H60" s="36"/>
      <c r="I60" s="36"/>
      <c r="J60" s="36"/>
      <c r="K60" s="38">
        <f t="shared" si="0"/>
        <v>0</v>
      </c>
      <c r="L60" s="38">
        <f t="shared" si="1"/>
        <v>0</v>
      </c>
      <c r="M60" s="36"/>
      <c r="N60" s="36"/>
    </row>
    <row r="61" spans="1:14" ht="28.5" customHeight="1" outlineLevel="1">
      <c r="A61" s="37">
        <v>20</v>
      </c>
      <c r="B61" s="1" t="s">
        <v>47</v>
      </c>
      <c r="C61" s="2" t="s">
        <v>121</v>
      </c>
      <c r="D61" s="2"/>
      <c r="E61" s="6" t="s">
        <v>31</v>
      </c>
      <c r="F61" s="38">
        <v>2</v>
      </c>
      <c r="G61" s="39"/>
      <c r="H61" s="36"/>
      <c r="I61" s="36"/>
      <c r="J61" s="36"/>
      <c r="K61" s="38">
        <f t="shared" si="0"/>
        <v>0</v>
      </c>
      <c r="L61" s="38">
        <f t="shared" si="1"/>
        <v>0</v>
      </c>
      <c r="M61" s="36"/>
      <c r="N61" s="36"/>
    </row>
    <row r="62" spans="1:14" ht="28.5" customHeight="1" outlineLevel="1">
      <c r="A62" s="37">
        <v>21</v>
      </c>
      <c r="B62" s="1" t="s">
        <v>47</v>
      </c>
      <c r="C62" s="2" t="s">
        <v>122</v>
      </c>
      <c r="D62" s="2"/>
      <c r="E62" s="6" t="s">
        <v>31</v>
      </c>
      <c r="F62" s="38">
        <v>1</v>
      </c>
      <c r="G62" s="39"/>
      <c r="H62" s="36"/>
      <c r="I62" s="36"/>
      <c r="J62" s="36"/>
      <c r="K62" s="38">
        <f t="shared" si="0"/>
        <v>0</v>
      </c>
      <c r="L62" s="38">
        <f t="shared" si="1"/>
        <v>0</v>
      </c>
      <c r="M62" s="36"/>
      <c r="N62" s="36"/>
    </row>
    <row r="63" spans="1:14" ht="28.5" customHeight="1" outlineLevel="1">
      <c r="A63" s="37">
        <v>22</v>
      </c>
      <c r="B63" s="1" t="s">
        <v>47</v>
      </c>
      <c r="C63" s="2" t="s">
        <v>126</v>
      </c>
      <c r="D63" s="2"/>
      <c r="E63" s="6" t="s">
        <v>31</v>
      </c>
      <c r="F63" s="38">
        <v>1</v>
      </c>
      <c r="G63" s="39"/>
      <c r="H63" s="36"/>
      <c r="I63" s="36"/>
      <c r="J63" s="36"/>
      <c r="K63" s="38"/>
      <c r="L63" s="38"/>
      <c r="M63" s="36"/>
      <c r="N63" s="36"/>
    </row>
    <row r="64" spans="1:14" ht="28.5" customHeight="1" outlineLevel="1">
      <c r="A64" s="37">
        <v>23</v>
      </c>
      <c r="B64" s="1" t="s">
        <v>47</v>
      </c>
      <c r="C64" s="2" t="s">
        <v>127</v>
      </c>
      <c r="D64" s="2"/>
      <c r="E64" s="6" t="s">
        <v>31</v>
      </c>
      <c r="F64" s="38">
        <v>7</v>
      </c>
      <c r="G64" s="39"/>
      <c r="H64" s="36"/>
      <c r="I64" s="36"/>
      <c r="J64" s="36"/>
      <c r="K64" s="38">
        <f t="shared" si="0"/>
        <v>0</v>
      </c>
      <c r="L64" s="38">
        <f t="shared" si="1"/>
        <v>0</v>
      </c>
      <c r="M64" s="36"/>
      <c r="N64" s="36"/>
    </row>
    <row r="65" spans="1:14" ht="28.5" customHeight="1" outlineLevel="1">
      <c r="A65" s="37">
        <v>24</v>
      </c>
      <c r="B65" s="1" t="s">
        <v>47</v>
      </c>
      <c r="C65" s="2" t="s">
        <v>124</v>
      </c>
      <c r="D65" s="2"/>
      <c r="E65" s="6" t="s">
        <v>31</v>
      </c>
      <c r="F65" s="38">
        <v>1</v>
      </c>
      <c r="G65" s="39"/>
      <c r="H65" s="36"/>
      <c r="I65" s="36"/>
      <c r="J65" s="36"/>
      <c r="K65" s="38">
        <f t="shared" si="0"/>
        <v>0</v>
      </c>
      <c r="L65" s="38">
        <f t="shared" si="1"/>
        <v>0</v>
      </c>
      <c r="M65" s="36"/>
      <c r="N65" s="36"/>
    </row>
    <row r="66" spans="1:14" ht="28.5" customHeight="1" outlineLevel="1">
      <c r="A66" s="37">
        <v>25</v>
      </c>
      <c r="B66" s="1" t="s">
        <v>47</v>
      </c>
      <c r="C66" s="2" t="s">
        <v>125</v>
      </c>
      <c r="D66" s="2"/>
      <c r="E66" s="6" t="s">
        <v>31</v>
      </c>
      <c r="F66" s="38">
        <v>7</v>
      </c>
      <c r="G66" s="39"/>
      <c r="H66" s="36"/>
      <c r="I66" s="36"/>
      <c r="J66" s="36"/>
      <c r="K66" s="38">
        <f t="shared" si="0"/>
        <v>0</v>
      </c>
      <c r="L66" s="38">
        <f t="shared" si="1"/>
        <v>0</v>
      </c>
      <c r="M66" s="36"/>
      <c r="N66" s="36"/>
    </row>
    <row r="67" spans="1:14" ht="28.5" customHeight="1" outlineLevel="1">
      <c r="A67" s="37">
        <v>26</v>
      </c>
      <c r="B67" s="1" t="s">
        <v>47</v>
      </c>
      <c r="C67" s="2" t="s">
        <v>50</v>
      </c>
      <c r="D67" s="2"/>
      <c r="E67" s="6" t="s">
        <v>31</v>
      </c>
      <c r="F67" s="38">
        <v>1</v>
      </c>
      <c r="G67" s="39"/>
      <c r="H67" s="36"/>
      <c r="I67" s="36"/>
      <c r="J67" s="36"/>
      <c r="K67" s="38">
        <f t="shared" si="0"/>
        <v>0</v>
      </c>
      <c r="L67" s="38">
        <f t="shared" si="1"/>
        <v>0</v>
      </c>
      <c r="M67" s="36"/>
      <c r="N67" s="36"/>
    </row>
    <row r="68" spans="1:14" ht="28.5" customHeight="1" outlineLevel="1">
      <c r="A68" s="37">
        <v>27</v>
      </c>
      <c r="B68" s="1" t="s">
        <v>47</v>
      </c>
      <c r="C68" s="2" t="s">
        <v>51</v>
      </c>
      <c r="D68" s="2"/>
      <c r="E68" s="6" t="s">
        <v>31</v>
      </c>
      <c r="F68" s="38">
        <v>1</v>
      </c>
      <c r="G68" s="39"/>
      <c r="H68" s="36"/>
      <c r="I68" s="36"/>
      <c r="J68" s="36"/>
      <c r="K68" s="38">
        <f t="shared" ref="K68:K89" si="4">G68+H68+I68+J68</f>
        <v>0</v>
      </c>
      <c r="L68" s="38">
        <f t="shared" ref="L68:L89" si="5">K68*F68</f>
        <v>0</v>
      </c>
      <c r="M68" s="36"/>
      <c r="N68" s="36"/>
    </row>
    <row r="69" spans="1:14" ht="28.5" customHeight="1" outlineLevel="1">
      <c r="A69" s="37">
        <v>28</v>
      </c>
      <c r="B69" s="1" t="s">
        <v>47</v>
      </c>
      <c r="C69" s="2" t="s">
        <v>52</v>
      </c>
      <c r="D69" s="2"/>
      <c r="E69" s="6" t="s">
        <v>31</v>
      </c>
      <c r="F69" s="38">
        <v>1</v>
      </c>
      <c r="G69" s="39"/>
      <c r="H69" s="36"/>
      <c r="I69" s="36"/>
      <c r="J69" s="36"/>
      <c r="K69" s="38">
        <f t="shared" si="4"/>
        <v>0</v>
      </c>
      <c r="L69" s="38">
        <f t="shared" si="5"/>
        <v>0</v>
      </c>
      <c r="M69" s="36"/>
      <c r="N69" s="36"/>
    </row>
    <row r="70" spans="1:14" ht="28.5" customHeight="1" outlineLevel="1">
      <c r="A70" s="37">
        <v>29</v>
      </c>
      <c r="B70" s="1" t="s">
        <v>49</v>
      </c>
      <c r="C70" s="2" t="s">
        <v>53</v>
      </c>
      <c r="D70" s="2"/>
      <c r="E70" s="6" t="s">
        <v>45</v>
      </c>
      <c r="F70" s="38">
        <f>F42+F43</f>
        <v>173</v>
      </c>
      <c r="G70" s="39"/>
      <c r="H70" s="36"/>
      <c r="I70" s="36"/>
      <c r="J70" s="36"/>
      <c r="K70" s="38">
        <f t="shared" si="4"/>
        <v>0</v>
      </c>
      <c r="L70" s="38">
        <f t="shared" si="5"/>
        <v>0</v>
      </c>
      <c r="M70" s="36"/>
      <c r="N70" s="36"/>
    </row>
    <row r="71" spans="1:14" ht="34.5" customHeight="1">
      <c r="A71" s="8" t="s">
        <v>103</v>
      </c>
      <c r="B71" s="8" t="s">
        <v>98</v>
      </c>
      <c r="C71" s="12" t="s">
        <v>99</v>
      </c>
      <c r="D71" s="16"/>
      <c r="E71" s="17"/>
      <c r="F71" s="38"/>
      <c r="G71" s="39"/>
      <c r="H71" s="36"/>
      <c r="I71" s="36"/>
      <c r="J71" s="10"/>
      <c r="K71" s="38"/>
      <c r="L71" s="38"/>
      <c r="M71" s="3"/>
      <c r="N71" s="36"/>
    </row>
    <row r="72" spans="1:14" ht="18" customHeight="1" outlineLevel="1">
      <c r="A72" s="3">
        <v>1</v>
      </c>
      <c r="B72" s="1" t="s">
        <v>114</v>
      </c>
      <c r="C72" s="2" t="s">
        <v>100</v>
      </c>
      <c r="D72" s="2"/>
      <c r="E72" s="6" t="s">
        <v>97</v>
      </c>
      <c r="F72" s="38">
        <v>2</v>
      </c>
      <c r="G72" s="10"/>
      <c r="H72" s="11"/>
      <c r="I72" s="11"/>
      <c r="J72" s="10"/>
      <c r="K72" s="38">
        <f t="shared" si="4"/>
        <v>0</v>
      </c>
      <c r="L72" s="38">
        <f t="shared" si="5"/>
        <v>0</v>
      </c>
      <c r="M72" s="6" t="s">
        <v>140</v>
      </c>
      <c r="N72" s="36"/>
    </row>
    <row r="73" spans="1:14" ht="18" customHeight="1" outlineLevel="1">
      <c r="A73" s="3">
        <v>2</v>
      </c>
      <c r="B73" s="1" t="s">
        <v>114</v>
      </c>
      <c r="C73" s="2" t="s">
        <v>101</v>
      </c>
      <c r="D73" s="2"/>
      <c r="E73" s="6" t="s">
        <v>97</v>
      </c>
      <c r="F73" s="38">
        <v>1</v>
      </c>
      <c r="G73" s="10"/>
      <c r="H73" s="11"/>
      <c r="I73" s="11"/>
      <c r="J73" s="10"/>
      <c r="K73" s="38">
        <f t="shared" si="4"/>
        <v>0</v>
      </c>
      <c r="L73" s="38">
        <f t="shared" si="5"/>
        <v>0</v>
      </c>
      <c r="M73" s="6" t="s">
        <v>140</v>
      </c>
      <c r="N73" s="36"/>
    </row>
    <row r="74" spans="1:14" ht="18" customHeight="1" outlineLevel="1">
      <c r="A74" s="3">
        <v>3</v>
      </c>
      <c r="B74" s="1" t="s">
        <v>114</v>
      </c>
      <c r="C74" s="2" t="s">
        <v>102</v>
      </c>
      <c r="D74" s="2"/>
      <c r="E74" s="6" t="s">
        <v>97</v>
      </c>
      <c r="F74" s="38">
        <v>1</v>
      </c>
      <c r="G74" s="36"/>
      <c r="H74" s="36"/>
      <c r="I74" s="36"/>
      <c r="J74" s="36"/>
      <c r="K74" s="38">
        <f t="shared" si="4"/>
        <v>0</v>
      </c>
      <c r="L74" s="38">
        <f t="shared" si="5"/>
        <v>0</v>
      </c>
      <c r="M74" s="6" t="s">
        <v>141</v>
      </c>
      <c r="N74" s="36"/>
    </row>
    <row r="75" spans="1:14" ht="26.25" customHeight="1" outlineLevel="1">
      <c r="A75" s="3">
        <v>4</v>
      </c>
      <c r="B75" s="19" t="s">
        <v>111</v>
      </c>
      <c r="C75" s="20"/>
      <c r="D75" s="20"/>
      <c r="E75" s="21"/>
      <c r="F75" s="35"/>
      <c r="G75" s="36"/>
      <c r="H75" s="36"/>
      <c r="I75" s="36"/>
      <c r="J75" s="36"/>
      <c r="K75" s="38">
        <f t="shared" si="4"/>
        <v>0</v>
      </c>
      <c r="L75" s="38">
        <f t="shared" si="5"/>
        <v>0</v>
      </c>
      <c r="M75" s="36"/>
      <c r="N75" s="36"/>
    </row>
    <row r="76" spans="1:14" ht="18" customHeight="1" outlineLevel="1">
      <c r="A76" s="3">
        <v>5</v>
      </c>
      <c r="B76" s="1"/>
      <c r="C76" s="2"/>
      <c r="D76" s="2"/>
      <c r="E76" s="6"/>
      <c r="F76" s="35"/>
      <c r="G76" s="36"/>
      <c r="H76" s="36"/>
      <c r="I76" s="36"/>
      <c r="J76" s="36"/>
      <c r="K76" s="38">
        <f t="shared" si="4"/>
        <v>0</v>
      </c>
      <c r="L76" s="38">
        <f t="shared" si="5"/>
        <v>0</v>
      </c>
      <c r="M76" s="36"/>
      <c r="N76" s="36"/>
    </row>
    <row r="77" spans="1:14" ht="18" customHeight="1" outlineLevel="1">
      <c r="A77" s="3">
        <v>6</v>
      </c>
      <c r="B77" s="1"/>
      <c r="C77" s="2"/>
      <c r="D77" s="2"/>
      <c r="E77" s="6"/>
      <c r="F77" s="35"/>
      <c r="G77" s="36"/>
      <c r="H77" s="36"/>
      <c r="I77" s="36"/>
      <c r="J77" s="36"/>
      <c r="K77" s="38">
        <f t="shared" si="4"/>
        <v>0</v>
      </c>
      <c r="L77" s="38">
        <f t="shared" si="5"/>
        <v>0</v>
      </c>
      <c r="M77" s="36"/>
      <c r="N77" s="36"/>
    </row>
    <row r="78" spans="1:14" ht="18" customHeight="1" outlineLevel="1">
      <c r="A78" s="3">
        <v>7</v>
      </c>
      <c r="B78" s="1"/>
      <c r="C78" s="2"/>
      <c r="D78" s="2"/>
      <c r="E78" s="6"/>
      <c r="F78" s="35"/>
      <c r="G78" s="36"/>
      <c r="H78" s="36"/>
      <c r="I78" s="36"/>
      <c r="J78" s="36"/>
      <c r="K78" s="38">
        <f t="shared" si="4"/>
        <v>0</v>
      </c>
      <c r="L78" s="38">
        <f t="shared" si="5"/>
        <v>0</v>
      </c>
      <c r="M78" s="36"/>
      <c r="N78" s="36"/>
    </row>
    <row r="79" spans="1:14" ht="18" customHeight="1" outlineLevel="1">
      <c r="A79" s="3">
        <v>8</v>
      </c>
      <c r="B79" s="1"/>
      <c r="C79" s="2"/>
      <c r="D79" s="2"/>
      <c r="E79" s="6"/>
      <c r="F79" s="35"/>
      <c r="G79" s="36"/>
      <c r="H79" s="36"/>
      <c r="I79" s="36"/>
      <c r="J79" s="36"/>
      <c r="K79" s="38">
        <f t="shared" si="4"/>
        <v>0</v>
      </c>
      <c r="L79" s="38">
        <f t="shared" si="5"/>
        <v>0</v>
      </c>
      <c r="M79" s="36"/>
      <c r="N79" s="36"/>
    </row>
    <row r="80" spans="1:14" ht="18" customHeight="1" outlineLevel="1">
      <c r="A80" s="3">
        <v>9</v>
      </c>
      <c r="B80" s="1"/>
      <c r="C80" s="2"/>
      <c r="D80" s="2"/>
      <c r="E80" s="6"/>
      <c r="F80" s="35"/>
      <c r="G80" s="36"/>
      <c r="H80" s="36"/>
      <c r="I80" s="36"/>
      <c r="J80" s="36"/>
      <c r="K80" s="38">
        <f t="shared" ref="K80:K88" si="6">G80+H80+I80+J80</f>
        <v>0</v>
      </c>
      <c r="L80" s="38">
        <f t="shared" ref="L80:L88" si="7">K80*F80</f>
        <v>0</v>
      </c>
      <c r="M80" s="36"/>
      <c r="N80" s="36"/>
    </row>
    <row r="81" spans="1:14" ht="18" customHeight="1" outlineLevel="1">
      <c r="A81" s="3">
        <v>10</v>
      </c>
      <c r="B81" s="1"/>
      <c r="C81" s="2"/>
      <c r="D81" s="2"/>
      <c r="E81" s="6"/>
      <c r="F81" s="35"/>
      <c r="G81" s="36"/>
      <c r="H81" s="36"/>
      <c r="I81" s="36"/>
      <c r="J81" s="36"/>
      <c r="K81" s="38"/>
      <c r="L81" s="38"/>
      <c r="M81" s="36"/>
      <c r="N81" s="36"/>
    </row>
    <row r="82" spans="1:14" ht="18" customHeight="1" outlineLevel="1">
      <c r="A82" s="3">
        <v>11</v>
      </c>
      <c r="B82" s="1"/>
      <c r="C82" s="2"/>
      <c r="D82" s="2"/>
      <c r="E82" s="6"/>
      <c r="F82" s="35"/>
      <c r="G82" s="36"/>
      <c r="H82" s="36"/>
      <c r="I82" s="36"/>
      <c r="J82" s="36"/>
      <c r="K82" s="38"/>
      <c r="L82" s="38"/>
      <c r="M82" s="36"/>
      <c r="N82" s="36"/>
    </row>
    <row r="83" spans="1:14" ht="18" customHeight="1" outlineLevel="1">
      <c r="A83" s="3">
        <v>12</v>
      </c>
      <c r="B83" s="1"/>
      <c r="C83" s="2"/>
      <c r="D83" s="2"/>
      <c r="E83" s="6"/>
      <c r="F83" s="35"/>
      <c r="G83" s="36"/>
      <c r="H83" s="36"/>
      <c r="I83" s="36"/>
      <c r="J83" s="36"/>
      <c r="K83" s="38"/>
      <c r="L83" s="38"/>
      <c r="M83" s="36"/>
      <c r="N83" s="36"/>
    </row>
    <row r="84" spans="1:14" ht="18" customHeight="1" outlineLevel="1">
      <c r="A84" s="3">
        <v>13</v>
      </c>
      <c r="B84" s="1"/>
      <c r="C84" s="2"/>
      <c r="D84" s="2"/>
      <c r="E84" s="6"/>
      <c r="F84" s="35"/>
      <c r="G84" s="36"/>
      <c r="H84" s="36"/>
      <c r="I84" s="36"/>
      <c r="J84" s="36"/>
      <c r="K84" s="38">
        <f t="shared" si="6"/>
        <v>0</v>
      </c>
      <c r="L84" s="38">
        <f t="shared" si="7"/>
        <v>0</v>
      </c>
      <c r="M84" s="36"/>
      <c r="N84" s="36"/>
    </row>
    <row r="85" spans="1:14" ht="18" customHeight="1" outlineLevel="1">
      <c r="A85" s="3">
        <v>14</v>
      </c>
      <c r="B85" s="1"/>
      <c r="C85" s="2"/>
      <c r="D85" s="2"/>
      <c r="E85" s="6"/>
      <c r="F85" s="35"/>
      <c r="G85" s="36"/>
      <c r="H85" s="36"/>
      <c r="I85" s="36"/>
      <c r="J85" s="36"/>
      <c r="K85" s="38">
        <f t="shared" si="6"/>
        <v>0</v>
      </c>
      <c r="L85" s="38">
        <f t="shared" si="7"/>
        <v>0</v>
      </c>
      <c r="M85" s="36"/>
      <c r="N85" s="36"/>
    </row>
    <row r="86" spans="1:14" ht="18" customHeight="1" outlineLevel="1">
      <c r="A86" s="3">
        <v>15</v>
      </c>
      <c r="B86" s="1"/>
      <c r="C86" s="2"/>
      <c r="D86" s="2"/>
      <c r="E86" s="6"/>
      <c r="F86" s="35"/>
      <c r="G86" s="36"/>
      <c r="H86" s="36"/>
      <c r="I86" s="36"/>
      <c r="J86" s="36"/>
      <c r="K86" s="38">
        <f t="shared" si="6"/>
        <v>0</v>
      </c>
      <c r="L86" s="38">
        <f t="shared" si="7"/>
        <v>0</v>
      </c>
      <c r="M86" s="36"/>
      <c r="N86" s="36"/>
    </row>
    <row r="87" spans="1:14" ht="18" customHeight="1" outlineLevel="1">
      <c r="A87" s="3">
        <v>16</v>
      </c>
      <c r="B87" s="1"/>
      <c r="C87" s="2"/>
      <c r="D87" s="2"/>
      <c r="E87" s="6"/>
      <c r="F87" s="35"/>
      <c r="G87" s="36"/>
      <c r="H87" s="36"/>
      <c r="I87" s="36"/>
      <c r="J87" s="36"/>
      <c r="K87" s="38">
        <f t="shared" si="6"/>
        <v>0</v>
      </c>
      <c r="L87" s="38">
        <f t="shared" si="7"/>
        <v>0</v>
      </c>
      <c r="M87" s="36"/>
      <c r="N87" s="36"/>
    </row>
    <row r="88" spans="1:14" ht="18" customHeight="1" outlineLevel="1">
      <c r="A88" s="3">
        <v>17</v>
      </c>
      <c r="B88" s="1"/>
      <c r="C88" s="2"/>
      <c r="D88" s="2"/>
      <c r="E88" s="6"/>
      <c r="F88" s="35"/>
      <c r="G88" s="36"/>
      <c r="H88" s="36"/>
      <c r="I88" s="36"/>
      <c r="J88" s="36"/>
      <c r="K88" s="38">
        <f t="shared" si="6"/>
        <v>0</v>
      </c>
      <c r="L88" s="38">
        <f t="shared" si="7"/>
        <v>0</v>
      </c>
      <c r="M88" s="36"/>
      <c r="N88" s="36"/>
    </row>
    <row r="89" spans="1:14" ht="18" customHeight="1" outlineLevel="1">
      <c r="A89" s="3">
        <v>18</v>
      </c>
      <c r="B89" s="1"/>
      <c r="C89" s="2"/>
      <c r="D89" s="2"/>
      <c r="E89" s="6"/>
      <c r="F89" s="35"/>
      <c r="G89" s="36"/>
      <c r="H89" s="36"/>
      <c r="I89" s="36"/>
      <c r="J89" s="36"/>
      <c r="K89" s="38">
        <f t="shared" si="4"/>
        <v>0</v>
      </c>
      <c r="L89" s="38">
        <f t="shared" si="5"/>
        <v>0</v>
      </c>
      <c r="M89" s="36"/>
      <c r="N89" s="36"/>
    </row>
    <row r="90" spans="1:14" ht="18" customHeight="1">
      <c r="A90" s="8" t="s">
        <v>104</v>
      </c>
      <c r="B90" s="8" t="s">
        <v>95</v>
      </c>
      <c r="C90" s="13" t="s">
        <v>107</v>
      </c>
      <c r="D90" s="14"/>
      <c r="E90" s="14"/>
      <c r="F90" s="14"/>
      <c r="G90" s="14"/>
      <c r="H90" s="14"/>
      <c r="I90" s="14"/>
      <c r="J90" s="14"/>
      <c r="K90" s="15"/>
      <c r="L90" s="9">
        <f>SUM(L5:L89)</f>
        <v>0</v>
      </c>
      <c r="M90" s="3"/>
      <c r="N90" s="36"/>
    </row>
    <row r="91" spans="1:14" ht="18" customHeight="1">
      <c r="A91" s="8" t="s">
        <v>105</v>
      </c>
      <c r="B91" s="8" t="s">
        <v>96</v>
      </c>
      <c r="C91" s="13" t="s">
        <v>108</v>
      </c>
      <c r="D91" s="14"/>
      <c r="E91" s="14"/>
      <c r="F91" s="14"/>
      <c r="G91" s="14"/>
      <c r="H91" s="14"/>
      <c r="I91" s="14"/>
      <c r="J91" s="14"/>
      <c r="K91" s="15"/>
      <c r="L91" s="9">
        <f>L90*0.09</f>
        <v>0</v>
      </c>
      <c r="M91" s="3"/>
      <c r="N91" s="36"/>
    </row>
    <row r="92" spans="1:14" ht="18" customHeight="1">
      <c r="A92" s="8" t="s">
        <v>106</v>
      </c>
      <c r="B92" s="8" t="s">
        <v>110</v>
      </c>
      <c r="C92" s="13" t="s">
        <v>109</v>
      </c>
      <c r="D92" s="14"/>
      <c r="E92" s="14"/>
      <c r="F92" s="14"/>
      <c r="G92" s="14"/>
      <c r="H92" s="14"/>
      <c r="I92" s="14"/>
      <c r="J92" s="14"/>
      <c r="K92" s="15"/>
      <c r="L92" s="9">
        <f>L90+L91</f>
        <v>0</v>
      </c>
      <c r="M92" s="3"/>
      <c r="N92" s="36"/>
    </row>
  </sheetData>
  <mergeCells count="101">
    <mergeCell ref="G3:J3"/>
    <mergeCell ref="K3:K4"/>
    <mergeCell ref="L3:L4"/>
    <mergeCell ref="M3:M4"/>
    <mergeCell ref="N3:N4"/>
    <mergeCell ref="C6:D6"/>
    <mergeCell ref="C7:D7"/>
    <mergeCell ref="A2:C2"/>
    <mergeCell ref="D2:F2"/>
    <mergeCell ref="A3:A4"/>
    <mergeCell ref="B3:B4"/>
    <mergeCell ref="C3:D4"/>
    <mergeCell ref="E3:E4"/>
    <mergeCell ref="F3:F4"/>
    <mergeCell ref="A1:N1"/>
    <mergeCell ref="B5:E5"/>
    <mergeCell ref="C11:D11"/>
    <mergeCell ref="C8:D8"/>
    <mergeCell ref="C9:D9"/>
    <mergeCell ref="C10:D10"/>
    <mergeCell ref="C12:D12"/>
    <mergeCell ref="C13:D13"/>
    <mergeCell ref="C14:D14"/>
    <mergeCell ref="C16:D16"/>
    <mergeCell ref="C15:D15"/>
    <mergeCell ref="C17:D17"/>
    <mergeCell ref="C18:D18"/>
    <mergeCell ref="C21:D21"/>
    <mergeCell ref="C22:D22"/>
    <mergeCell ref="C23:D23"/>
    <mergeCell ref="C20:D20"/>
    <mergeCell ref="B19:E19"/>
    <mergeCell ref="C27:D27"/>
    <mergeCell ref="C28:D28"/>
    <mergeCell ref="C24:D24"/>
    <mergeCell ref="C25:D25"/>
    <mergeCell ref="C26:D26"/>
    <mergeCell ref="C31:D31"/>
    <mergeCell ref="C32:D32"/>
    <mergeCell ref="B41:E41"/>
    <mergeCell ref="C29:D29"/>
    <mergeCell ref="C30:D30"/>
    <mergeCell ref="C33:D33"/>
    <mergeCell ref="C37:D37"/>
    <mergeCell ref="C34:D34"/>
    <mergeCell ref="C35:D35"/>
    <mergeCell ref="C36:D36"/>
    <mergeCell ref="C42:D42"/>
    <mergeCell ref="C38:D38"/>
    <mergeCell ref="C39:D39"/>
    <mergeCell ref="C40:D40"/>
    <mergeCell ref="C43:D43"/>
    <mergeCell ref="C44:D44"/>
    <mergeCell ref="C77:D77"/>
    <mergeCell ref="C71:E71"/>
    <mergeCell ref="B75:E75"/>
    <mergeCell ref="C55:D55"/>
    <mergeCell ref="C63:D63"/>
    <mergeCell ref="C51:D51"/>
    <mergeCell ref="C52:D52"/>
    <mergeCell ref="C53:D53"/>
    <mergeCell ref="C80:D80"/>
    <mergeCell ref="C81:D81"/>
    <mergeCell ref="C82:D82"/>
    <mergeCell ref="C83:D83"/>
    <mergeCell ref="C45:D45"/>
    <mergeCell ref="C46:D46"/>
    <mergeCell ref="C47:D47"/>
    <mergeCell ref="C48:D48"/>
    <mergeCell ref="C49:D49"/>
    <mergeCell ref="C50:D50"/>
    <mergeCell ref="C57:D57"/>
    <mergeCell ref="C58:D58"/>
    <mergeCell ref="C59:D59"/>
    <mergeCell ref="C54:D54"/>
    <mergeCell ref="C56:D56"/>
    <mergeCell ref="C64:D64"/>
    <mergeCell ref="C60:D60"/>
    <mergeCell ref="C61:D61"/>
    <mergeCell ref="C62:D62"/>
    <mergeCell ref="C67:D67"/>
    <mergeCell ref="C68:D68"/>
    <mergeCell ref="C69:D69"/>
    <mergeCell ref="C65:D65"/>
    <mergeCell ref="C66:D66"/>
    <mergeCell ref="C72:D72"/>
    <mergeCell ref="C70:D70"/>
    <mergeCell ref="C76:D76"/>
    <mergeCell ref="C88:D88"/>
    <mergeCell ref="C89:D89"/>
    <mergeCell ref="C73:D73"/>
    <mergeCell ref="C74:D74"/>
    <mergeCell ref="C78:D78"/>
    <mergeCell ref="C86:D86"/>
    <mergeCell ref="C87:D87"/>
    <mergeCell ref="C79:D79"/>
    <mergeCell ref="C84:D84"/>
    <mergeCell ref="C85:D85"/>
    <mergeCell ref="C90:K90"/>
    <mergeCell ref="C91:K91"/>
    <mergeCell ref="C92:K92"/>
  </mergeCells>
  <phoneticPr fontId="7" type="noConversion"/>
  <printOptions horizontalCentered="1"/>
  <pageMargins left="0.11811023622047245" right="0.11811023622047245" top="0" bottom="0" header="0.59055118110236227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空调工程报价表（1期）</vt:lpstr>
      <vt:lpstr>'空调工程报价表（1期）'!Print_Titles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AutoBVT</cp:lastModifiedBy>
  <cp:lastPrinted>2021-07-02T09:21:15Z</cp:lastPrinted>
  <dcterms:created xsi:type="dcterms:W3CDTF">2021-06-16T18:18:42Z</dcterms:created>
  <dcterms:modified xsi:type="dcterms:W3CDTF">2021-07-02T09:24:08Z</dcterms:modified>
</cp:coreProperties>
</file>